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PLAN DE ACCION" sheetId="4" r:id="rId1"/>
  </sheets>
  <definedNames>
    <definedName name="_xlnm.Print_Area" localSheetId="0">'PLAN DE ACCION'!$A$1:$AA$30</definedName>
  </definedNames>
  <calcPr calcId="152511"/>
</workbook>
</file>

<file path=xl/calcChain.xml><?xml version="1.0" encoding="utf-8"?>
<calcChain xmlns="http://schemas.openxmlformats.org/spreadsheetml/2006/main">
  <c r="AA21" i="4" l="1"/>
  <c r="Z23" i="4" l="1"/>
  <c r="Y23" i="4"/>
  <c r="X23" i="4"/>
  <c r="W23" i="4"/>
  <c r="V23" i="4"/>
  <c r="U23" i="4"/>
  <c r="AA22" i="4"/>
  <c r="AA17" i="4"/>
  <c r="N21" i="4"/>
  <c r="N22" i="4"/>
  <c r="I23" i="4"/>
  <c r="J23" i="4"/>
  <c r="K23" i="4"/>
  <c r="L23" i="4"/>
  <c r="M23" i="4"/>
  <c r="H23" i="4"/>
  <c r="AA23" i="4" l="1"/>
  <c r="N23" i="4"/>
</calcChain>
</file>

<file path=xl/sharedStrings.xml><?xml version="1.0" encoding="utf-8"?>
<sst xmlns="http://schemas.openxmlformats.org/spreadsheetml/2006/main" count="87" uniqueCount="59">
  <si>
    <t># META</t>
  </si>
  <si>
    <t>TOTAL</t>
  </si>
  <si>
    <t>SPC</t>
  </si>
  <si>
    <t xml:space="preserve">Recurso Ordinario </t>
  </si>
  <si>
    <t>SGP</t>
  </si>
  <si>
    <t>SGR</t>
  </si>
  <si>
    <t xml:space="preserve">Otros Ingresos </t>
  </si>
  <si>
    <t>ACTIVIDAD</t>
  </si>
  <si>
    <t xml:space="preserve">PRODUCTO </t>
  </si>
  <si>
    <t>REPROGRAMACION</t>
  </si>
  <si>
    <t>REDISTRIBUCION RECURSOS</t>
  </si>
  <si>
    <t>INCLUSION ACTIVIDAD</t>
  </si>
  <si>
    <t>ELIMINACION ACTIVIDAD</t>
  </si>
  <si>
    <t>MODIFICACION ACTIVIDAD</t>
  </si>
  <si>
    <t>INCLUSION PROYECTO</t>
  </si>
  <si>
    <t>INCORPORACION RECURSOS</t>
  </si>
  <si>
    <t>ACTUALIZACION PROYECTO</t>
  </si>
  <si>
    <t>OTRO</t>
  </si>
  <si>
    <r>
      <t>TIPO (S) DE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 xml:space="preserve">MODIFICACION: </t>
    </r>
  </si>
  <si>
    <t>PROGRAMACION INICIAL</t>
  </si>
  <si>
    <t>UNIDAD DE MEDIDA</t>
  </si>
  <si>
    <t>Otra.. Cual?</t>
  </si>
  <si>
    <t xml:space="preserve">DIRECCIONAMIENTO ESTRATÉGICO </t>
  </si>
  <si>
    <t xml:space="preserve">MODIFICACIÓN PLAN DE ACCIÓN </t>
  </si>
  <si>
    <t>Versión 03</t>
  </si>
  <si>
    <t xml:space="preserve">Fecha de Aprobación: </t>
  </si>
  <si>
    <t>ENTIDAD RESPONSABLE DEL TRÁMITE</t>
  </si>
  <si>
    <t>FECHA INICIO</t>
  </si>
  <si>
    <t>DIRECCIÓN RESPONSABLE</t>
  </si>
  <si>
    <t xml:space="preserve">CARGO: </t>
  </si>
  <si>
    <t xml:space="preserve">FIRMA </t>
  </si>
  <si>
    <t>NOMBRE:</t>
  </si>
  <si>
    <t>Aportes Transf. Mpios</t>
  </si>
  <si>
    <r>
      <rPr>
        <b/>
        <sz val="6"/>
        <rFont val="Calibri Light"/>
        <family val="2"/>
        <scheme val="major"/>
      </rPr>
      <t>PROGRAMACIÓN FÍSICA VIGENCIA</t>
    </r>
  </si>
  <si>
    <t>TOTAL AJUSTADO</t>
  </si>
  <si>
    <t xml:space="preserve">Aportes Transf. Nación </t>
  </si>
  <si>
    <t>DURACIÓN (MESES)</t>
  </si>
  <si>
    <r>
      <rPr>
        <sz val="6"/>
        <color theme="1"/>
        <rFont val="Calibri Light"/>
        <family val="2"/>
        <scheme val="major"/>
      </rPr>
      <t>PROGRAMACIÓN META VIGENCIA</t>
    </r>
    <r>
      <rPr>
        <sz val="7"/>
        <color theme="1"/>
        <rFont val="Calibri Light"/>
        <family val="2"/>
        <scheme val="major"/>
      </rPr>
      <t xml:space="preserve"> (Plan Indicativo)</t>
    </r>
  </si>
  <si>
    <t xml:space="preserve">Código: </t>
  </si>
  <si>
    <t>E – DEAG – FR - 021</t>
  </si>
  <si>
    <t>SECRETARIA JURIDICA</t>
  </si>
  <si>
    <t>Actualización de información jurídica y</t>
  </si>
  <si>
    <t>Ejecución del plan de acción de inspección,control y vigilancia.</t>
  </si>
  <si>
    <t>Número</t>
  </si>
  <si>
    <t>Personas Jurídicas</t>
  </si>
  <si>
    <t>Numero</t>
  </si>
  <si>
    <t>Realización convenios con Universidades</t>
  </si>
  <si>
    <t>Despacho del Secretario</t>
  </si>
  <si>
    <t>Actualización de información jurídica.</t>
  </si>
  <si>
    <r>
      <rPr>
        <b/>
        <sz val="11"/>
        <rFont val="Calibri"/>
        <family val="2"/>
        <scheme val="minor"/>
      </rPr>
      <t>SOPORTE:</t>
    </r>
    <r>
      <rPr>
        <sz val="11"/>
        <rFont val="Calibri"/>
        <family val="2"/>
        <scheme val="minor"/>
      </rPr>
      <t xml:space="preserve"> </t>
    </r>
  </si>
  <si>
    <t>SECRETARIO JURIDICO</t>
  </si>
  <si>
    <r>
      <t>G</t>
    </r>
    <r>
      <rPr>
        <b/>
        <sz val="11"/>
        <color theme="1"/>
        <rFont val="Calibri"/>
        <family val="2"/>
        <scheme val="minor"/>
      </rPr>
      <t>ERMAN ENRIQUE GOMEZ GONZALEZ</t>
    </r>
  </si>
  <si>
    <t>Realización Convenios con Universidades.</t>
  </si>
  <si>
    <t>Compra Herramienta Jurídica normativa.</t>
  </si>
  <si>
    <t>Compra premios, para los Municipios y ESE¨s.</t>
  </si>
  <si>
    <t>DECRETO  No 046 DE 2019</t>
  </si>
  <si>
    <t>Servicio de Educación informal para la gestión Administrativa</t>
  </si>
  <si>
    <t>Conferencias.</t>
  </si>
  <si>
    <t xml:space="preserve">Realización convenios con Universidades y/o contratos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</si>
</sst>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  <numFmt numFmtId="165" formatCode="[$$-240A]\ #,##0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mbria"/>
      <family val="1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Calibri Light"/>
      <family val="2"/>
      <scheme val="major"/>
    </font>
    <font>
      <sz val="7"/>
      <color theme="1"/>
      <name val="Calibri Light"/>
      <family val="2"/>
      <scheme val="major"/>
    </font>
    <font>
      <sz val="6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sz val="6"/>
      <color theme="1"/>
      <name val="Calibri Light"/>
      <family val="2"/>
      <scheme val="major"/>
    </font>
    <font>
      <b/>
      <sz val="6"/>
      <name val="Calibri Light"/>
      <family val="2"/>
      <scheme val="maj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9FFE8"/>
        <bgColor indexed="64"/>
      </patternFill>
    </fill>
    <fill>
      <patternFill patternType="solid">
        <fgColor rgb="FF37FFB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EE9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93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0" fillId="0" borderId="7" xfId="0" applyBorder="1"/>
    <xf numFmtId="0" fontId="0" fillId="0" borderId="0" xfId="0" applyBorder="1"/>
    <xf numFmtId="0" fontId="0" fillId="0" borderId="0" xfId="0" applyAlignment="1">
      <alignment vertical="center" textRotation="90"/>
    </xf>
    <xf numFmtId="0" fontId="8" fillId="0" borderId="0" xfId="0" applyFont="1"/>
    <xf numFmtId="164" fontId="0" fillId="0" borderId="0" xfId="0" applyNumberFormat="1"/>
    <xf numFmtId="0" fontId="8" fillId="0" borderId="1" xfId="0" applyFont="1" applyFill="1" applyBorder="1" applyAlignment="1">
      <alignment horizontal="justify" vertical="center" wrapText="1"/>
    </xf>
    <xf numFmtId="0" fontId="9" fillId="0" borderId="7" xfId="0" applyFont="1" applyBorder="1"/>
    <xf numFmtId="0" fontId="10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textRotation="90"/>
    </xf>
    <xf numFmtId="0" fontId="0" fillId="0" borderId="5" xfId="0" applyBorder="1" applyAlignment="1">
      <alignment horizontal="center" vertical="center" textRotation="90"/>
    </xf>
    <xf numFmtId="0" fontId="8" fillId="0" borderId="4" xfId="0" applyFont="1" applyFill="1" applyBorder="1" applyAlignment="1">
      <alignment horizontal="justify" vertical="center" wrapText="1"/>
    </xf>
    <xf numFmtId="0" fontId="10" fillId="0" borderId="4" xfId="0" applyFont="1" applyFill="1" applyBorder="1" applyAlignment="1">
      <alignment horizontal="justify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0" xfId="0"/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" fillId="0" borderId="0" xfId="0" applyFont="1"/>
    <xf numFmtId="0" fontId="8" fillId="0" borderId="7" xfId="0" applyFont="1" applyBorder="1"/>
    <xf numFmtId="0" fontId="9" fillId="0" borderId="0" xfId="0" applyFont="1" applyBorder="1"/>
    <xf numFmtId="0" fontId="3" fillId="5" borderId="1" xfId="0" applyFont="1" applyFill="1" applyBorder="1" applyAlignment="1">
      <alignment horizontal="center" vertical="center" wrapText="1"/>
    </xf>
    <xf numFmtId="3" fontId="19" fillId="3" borderId="1" xfId="0" applyNumberFormat="1" applyFont="1" applyFill="1" applyBorder="1" applyAlignment="1">
      <alignment horizontal="center" vertical="center" wrapText="1"/>
    </xf>
    <xf numFmtId="3" fontId="20" fillId="3" borderId="1" xfId="0" applyNumberFormat="1" applyFont="1" applyFill="1" applyBorder="1" applyAlignment="1">
      <alignment horizontal="center" vertical="center" textRotation="90" wrapText="1"/>
    </xf>
    <xf numFmtId="3" fontId="21" fillId="3" borderId="1" xfId="0" applyNumberFormat="1" applyFont="1" applyFill="1" applyBorder="1" applyAlignment="1">
      <alignment horizontal="center" vertical="center" textRotation="90" wrapText="1"/>
    </xf>
    <xf numFmtId="0" fontId="19" fillId="3" borderId="1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3" fontId="19" fillId="5" borderId="1" xfId="0" applyNumberFormat="1" applyFont="1" applyFill="1" applyBorder="1" applyAlignment="1">
      <alignment horizontal="center" vertical="center" textRotation="90" wrapText="1"/>
    </xf>
    <xf numFmtId="3" fontId="21" fillId="5" borderId="1" xfId="0" applyNumberFormat="1" applyFont="1" applyFill="1" applyBorder="1" applyAlignment="1">
      <alignment horizontal="center" vertical="center" textRotation="90" wrapText="1"/>
    </xf>
    <xf numFmtId="3" fontId="19" fillId="5" borderId="1" xfId="0" applyNumberFormat="1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vertical="center"/>
    </xf>
    <xf numFmtId="165" fontId="8" fillId="2" borderId="1" xfId="0" applyNumberFormat="1" applyFont="1" applyFill="1" applyBorder="1" applyAlignment="1">
      <alignment vertical="center"/>
    </xf>
    <xf numFmtId="165" fontId="7" fillId="0" borderId="4" xfId="1" applyNumberFormat="1" applyFont="1" applyFill="1" applyBorder="1" applyAlignment="1">
      <alignment vertical="center"/>
    </xf>
    <xf numFmtId="165" fontId="8" fillId="2" borderId="4" xfId="0" applyNumberFormat="1" applyFont="1" applyFill="1" applyBorder="1" applyAlignment="1">
      <alignment vertical="center"/>
    </xf>
    <xf numFmtId="165" fontId="7" fillId="6" borderId="1" xfId="1" applyNumberFormat="1" applyFont="1" applyFill="1" applyBorder="1" applyAlignment="1">
      <alignment vertical="center"/>
    </xf>
    <xf numFmtId="165" fontId="7" fillId="7" borderId="1" xfId="1" applyNumberFormat="1" applyFont="1" applyFill="1" applyBorder="1" applyAlignment="1">
      <alignment vertical="center"/>
    </xf>
    <xf numFmtId="3" fontId="20" fillId="5" borderId="1" xfId="0" applyNumberFormat="1" applyFont="1" applyFill="1" applyBorder="1" applyAlignment="1">
      <alignment horizontal="center" vertical="center" wrapText="1"/>
    </xf>
    <xf numFmtId="165" fontId="7" fillId="5" borderId="1" xfId="1" applyNumberFormat="1" applyFont="1" applyFill="1" applyBorder="1" applyAlignment="1">
      <alignment vertical="center"/>
    </xf>
    <xf numFmtId="0" fontId="24" fillId="0" borderId="0" xfId="0" applyFont="1"/>
    <xf numFmtId="14" fontId="11" fillId="0" borderId="1" xfId="0" applyNumberFormat="1" applyFont="1" applyFill="1" applyBorder="1" applyAlignment="1">
      <alignment horizontal="left" vertical="center"/>
    </xf>
    <xf numFmtId="41" fontId="7" fillId="6" borderId="1" xfId="2" applyFont="1" applyFill="1" applyBorder="1" applyAlignment="1">
      <alignment vertical="center"/>
    </xf>
    <xf numFmtId="165" fontId="26" fillId="0" borderId="1" xfId="1" applyNumberFormat="1" applyFont="1" applyFill="1" applyBorder="1" applyAlignment="1">
      <alignment vertical="center"/>
    </xf>
    <xf numFmtId="165" fontId="26" fillId="2" borderId="1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 textRotation="90"/>
    </xf>
    <xf numFmtId="0" fontId="0" fillId="0" borderId="3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16" fillId="0" borderId="3" xfId="0" applyFont="1" applyBorder="1" applyAlignment="1">
      <alignment horizontal="center" vertical="center" textRotation="90" wrapText="1"/>
    </xf>
    <xf numFmtId="0" fontId="16" fillId="0" borderId="4" xfId="0" applyFont="1" applyBorder="1" applyAlignment="1">
      <alignment horizontal="center" vertical="center" textRotation="90" wrapText="1"/>
    </xf>
    <xf numFmtId="0" fontId="18" fillId="0" borderId="3" xfId="0" applyFont="1" applyBorder="1" applyAlignment="1">
      <alignment horizontal="center" vertical="center" textRotation="90"/>
    </xf>
    <xf numFmtId="0" fontId="18" fillId="0" borderId="5" xfId="0" applyFont="1" applyBorder="1" applyAlignment="1">
      <alignment horizontal="center" vertical="center" textRotation="90"/>
    </xf>
    <xf numFmtId="0" fontId="15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3" fontId="15" fillId="3" borderId="2" xfId="0" applyNumberFormat="1" applyFont="1" applyFill="1" applyBorder="1" applyAlignment="1">
      <alignment horizontal="center" vertical="center" wrapText="1"/>
    </xf>
    <xf numFmtId="3" fontId="15" fillId="3" borderId="13" xfId="0" applyNumberFormat="1" applyFont="1" applyFill="1" applyBorder="1" applyAlignment="1">
      <alignment horizontal="center" vertical="center" wrapText="1"/>
    </xf>
    <xf numFmtId="3" fontId="15" fillId="3" borderId="14" xfId="0" applyNumberFormat="1" applyFont="1" applyFill="1" applyBorder="1" applyAlignment="1">
      <alignment horizontal="center" vertical="center" wrapText="1"/>
    </xf>
    <xf numFmtId="164" fontId="23" fillId="8" borderId="2" xfId="1" applyNumberFormat="1" applyFont="1" applyFill="1" applyBorder="1" applyAlignment="1">
      <alignment horizontal="center" vertical="center"/>
    </xf>
    <xf numFmtId="164" fontId="23" fillId="8" borderId="13" xfId="1" applyNumberFormat="1" applyFont="1" applyFill="1" applyBorder="1" applyAlignment="1">
      <alignment horizontal="center" vertical="center"/>
    </xf>
    <xf numFmtId="164" fontId="23" fillId="8" borderId="14" xfId="1" applyNumberFormat="1" applyFont="1" applyFill="1" applyBorder="1" applyAlignment="1">
      <alignment horizontal="center" vertical="center"/>
    </xf>
    <xf numFmtId="0" fontId="1" fillId="9" borderId="2" xfId="0" applyFont="1" applyFill="1" applyBorder="1" applyAlignment="1">
      <alignment horizontal="center"/>
    </xf>
    <xf numFmtId="0" fontId="1" fillId="9" borderId="13" xfId="0" applyFont="1" applyFill="1" applyBorder="1" applyAlignment="1">
      <alignment horizontal="center"/>
    </xf>
    <xf numFmtId="0" fontId="1" fillId="9" borderId="14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left" vertical="center"/>
    </xf>
    <xf numFmtId="0" fontId="14" fillId="0" borderId="10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14" fillId="0" borderId="8" xfId="0" applyFont="1" applyFill="1" applyBorder="1" applyAlignment="1">
      <alignment horizontal="left" vertical="center"/>
    </xf>
    <xf numFmtId="0" fontId="14" fillId="0" borderId="7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textRotation="90"/>
    </xf>
    <xf numFmtId="0" fontId="11" fillId="0" borderId="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90"/>
    </xf>
    <xf numFmtId="0" fontId="0" fillId="0" borderId="4" xfId="0" applyBorder="1" applyAlignment="1">
      <alignment horizontal="center" vertical="center" textRotation="9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6" fillId="0" borderId="3" xfId="0" applyNumberFormat="1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</cellXfs>
  <cellStyles count="3">
    <cellStyle name="Millares [0]" xfId="2" builtinId="6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00EE9F"/>
      <color rgb="FF37FFBC"/>
      <color rgb="FFB9FF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1</xdr:row>
      <xdr:rowOff>47625</xdr:rowOff>
    </xdr:from>
    <xdr:to>
      <xdr:col>4</xdr:col>
      <xdr:colOff>247517</xdr:colOff>
      <xdr:row>4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726" y="238125"/>
          <a:ext cx="2190616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H39"/>
  <sheetViews>
    <sheetView showGridLines="0" tabSelected="1" topLeftCell="A13" zoomScaleNormal="100" workbookViewId="0">
      <selection activeCell="E21" sqref="E21"/>
    </sheetView>
  </sheetViews>
  <sheetFormatPr baseColWidth="10" defaultRowHeight="15" x14ac:dyDescent="0.25"/>
  <cols>
    <col min="1" max="1" width="3.28515625" style="4" customWidth="1"/>
    <col min="2" max="2" width="7.28515625" customWidth="1"/>
    <col min="3" max="3" width="3.140625" customWidth="1"/>
    <col min="4" max="4" width="16.7109375" customWidth="1"/>
    <col min="5" max="5" width="16.5703125" customWidth="1"/>
    <col min="6" max="6" width="6.28515625" style="16" customWidth="1"/>
    <col min="7" max="7" width="6.140625" style="16" customWidth="1"/>
    <col min="8" max="8" width="10.7109375" bestFit="1" customWidth="1"/>
    <col min="9" max="13" width="8.28515625" customWidth="1"/>
    <col min="14" max="14" width="10.7109375" bestFit="1" customWidth="1"/>
    <col min="15" max="15" width="19.85546875" customWidth="1"/>
    <col min="16" max="16" width="6.28515625" customWidth="1"/>
    <col min="17" max="17" width="6.42578125" style="16" customWidth="1"/>
    <col min="18" max="18" width="6.85546875" style="16" customWidth="1"/>
    <col min="19" max="19" width="4.5703125" style="16" customWidth="1"/>
    <col min="20" max="20" width="12" style="16" customWidth="1"/>
    <col min="21" max="21" width="12" style="5" customWidth="1"/>
    <col min="22" max="22" width="7.5703125" customWidth="1"/>
    <col min="23" max="23" width="8.7109375" customWidth="1"/>
    <col min="24" max="25" width="9.140625" customWidth="1"/>
    <col min="26" max="26" width="18.42578125" customWidth="1"/>
    <col min="27" max="27" width="12.7109375" bestFit="1" customWidth="1"/>
    <col min="28" max="28" width="16.42578125" customWidth="1"/>
  </cols>
  <sheetData>
    <row r="2" spans="1:30" x14ac:dyDescent="0.25">
      <c r="A2" s="52"/>
      <c r="B2" s="52"/>
      <c r="C2" s="52"/>
      <c r="D2" s="52"/>
      <c r="E2" s="77" t="s">
        <v>22</v>
      </c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20" t="s">
        <v>38</v>
      </c>
      <c r="Y2" s="81" t="s">
        <v>39</v>
      </c>
      <c r="Z2" s="82"/>
      <c r="AA2" s="83"/>
      <c r="AB2" s="18"/>
      <c r="AC2" s="18"/>
      <c r="AD2" s="18"/>
    </row>
    <row r="3" spans="1:30" ht="17.25" customHeight="1" x14ac:dyDescent="0.25">
      <c r="A3" s="52"/>
      <c r="B3" s="52"/>
      <c r="C3" s="52"/>
      <c r="D3" s="52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1" t="s">
        <v>24</v>
      </c>
      <c r="Y3" s="72"/>
      <c r="Z3" s="72"/>
      <c r="AA3" s="73"/>
      <c r="AB3" s="18"/>
      <c r="AC3" s="18"/>
      <c r="AD3" s="18"/>
    </row>
    <row r="4" spans="1:30" ht="17.25" customHeight="1" x14ac:dyDescent="0.25">
      <c r="A4" s="52"/>
      <c r="B4" s="52"/>
      <c r="C4" s="52"/>
      <c r="D4" s="52"/>
      <c r="E4" s="77" t="s">
        <v>23</v>
      </c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4"/>
      <c r="Y4" s="75"/>
      <c r="Z4" s="75"/>
      <c r="AA4" s="76"/>
      <c r="AB4" s="18"/>
      <c r="AC4" s="18"/>
      <c r="AD4" s="18"/>
    </row>
    <row r="5" spans="1:30" x14ac:dyDescent="0.25">
      <c r="A5" s="52"/>
      <c r="B5" s="52"/>
      <c r="C5" s="52"/>
      <c r="D5" s="52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20" t="s">
        <v>25</v>
      </c>
      <c r="Y5" s="20"/>
      <c r="Z5" s="20"/>
      <c r="AA5" s="43">
        <v>42579</v>
      </c>
      <c r="AB5" s="18"/>
      <c r="AC5" s="18"/>
      <c r="AD5" s="18"/>
    </row>
    <row r="6" spans="1:30" s="16" customFormat="1" x14ac:dyDescent="0.25">
      <c r="A6" s="4"/>
      <c r="B6" s="19"/>
      <c r="C6" s="19"/>
      <c r="D6" s="19"/>
      <c r="E6" s="19"/>
      <c r="F6" s="19"/>
      <c r="G6" s="19"/>
      <c r="H6" s="17"/>
      <c r="I6" s="17"/>
      <c r="J6" s="17"/>
      <c r="K6" s="17"/>
      <c r="L6" s="17"/>
      <c r="M6" s="17"/>
      <c r="N6" s="17"/>
      <c r="U6" s="5"/>
      <c r="X6" s="18"/>
      <c r="Y6" s="18"/>
      <c r="Z6" s="18"/>
      <c r="AA6" s="18"/>
      <c r="AB6" s="18"/>
      <c r="AC6" s="18"/>
      <c r="AD6" s="18"/>
    </row>
    <row r="7" spans="1:30" ht="15" customHeight="1" x14ac:dyDescent="0.25">
      <c r="A7" s="60" t="s">
        <v>18</v>
      </c>
      <c r="B7" s="60"/>
      <c r="C7" s="61"/>
      <c r="D7" s="54"/>
      <c r="E7" s="54"/>
      <c r="F7" s="21"/>
      <c r="G7" s="21"/>
      <c r="I7" s="42" t="s">
        <v>49</v>
      </c>
    </row>
    <row r="8" spans="1:30" x14ac:dyDescent="0.25">
      <c r="A8" s="60"/>
      <c r="B8" s="60"/>
      <c r="C8" s="61"/>
      <c r="D8" s="54" t="s">
        <v>15</v>
      </c>
      <c r="E8" s="54"/>
      <c r="F8" s="21"/>
      <c r="G8" s="21"/>
    </row>
    <row r="9" spans="1:30" x14ac:dyDescent="0.25">
      <c r="A9" s="60"/>
      <c r="B9" s="60"/>
      <c r="C9" s="61"/>
      <c r="D9" s="54" t="s">
        <v>10</v>
      </c>
      <c r="E9" s="54"/>
      <c r="F9" s="21"/>
      <c r="G9" s="21"/>
      <c r="I9" s="2" t="s">
        <v>55</v>
      </c>
      <c r="J9" s="2"/>
      <c r="K9" s="2"/>
      <c r="L9" s="2"/>
      <c r="O9" s="22" t="s">
        <v>26</v>
      </c>
      <c r="S9" s="2" t="s">
        <v>40</v>
      </c>
      <c r="T9" s="2"/>
      <c r="U9" s="23"/>
      <c r="V9" s="2"/>
      <c r="W9" s="2"/>
      <c r="X9" s="2"/>
      <c r="Y9" s="2"/>
      <c r="Z9" s="2"/>
    </row>
    <row r="11" spans="1:30" ht="21" x14ac:dyDescent="0.35">
      <c r="C11" s="3"/>
      <c r="D11" s="2" t="s">
        <v>21</v>
      </c>
      <c r="E11" s="8"/>
      <c r="F11" s="24"/>
      <c r="G11" s="24"/>
    </row>
    <row r="14" spans="1:30" ht="15" customHeight="1" x14ac:dyDescent="0.25">
      <c r="A14" s="80" t="s">
        <v>0</v>
      </c>
      <c r="B14" s="55" t="s">
        <v>37</v>
      </c>
      <c r="C14" s="57" t="s">
        <v>2</v>
      </c>
      <c r="D14" s="59" t="s">
        <v>8</v>
      </c>
      <c r="E14" s="62" t="s">
        <v>19</v>
      </c>
      <c r="F14" s="63"/>
      <c r="G14" s="63"/>
      <c r="H14" s="63"/>
      <c r="I14" s="63"/>
      <c r="J14" s="63"/>
      <c r="K14" s="63"/>
      <c r="L14" s="63"/>
      <c r="M14" s="63"/>
      <c r="N14" s="64"/>
      <c r="O14" s="78" t="s">
        <v>9</v>
      </c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9"/>
      <c r="AA14" s="1"/>
      <c r="AB14" s="53"/>
    </row>
    <row r="15" spans="1:30" ht="60" customHeight="1" x14ac:dyDescent="0.25">
      <c r="A15" s="80"/>
      <c r="B15" s="56"/>
      <c r="C15" s="58"/>
      <c r="D15" s="59"/>
      <c r="E15" s="26" t="s">
        <v>7</v>
      </c>
      <c r="F15" s="27" t="s">
        <v>20</v>
      </c>
      <c r="G15" s="28" t="s">
        <v>33</v>
      </c>
      <c r="H15" s="26" t="s">
        <v>3</v>
      </c>
      <c r="I15" s="26" t="s">
        <v>4</v>
      </c>
      <c r="J15" s="26" t="s">
        <v>35</v>
      </c>
      <c r="K15" s="26" t="s">
        <v>32</v>
      </c>
      <c r="L15" s="26" t="s">
        <v>5</v>
      </c>
      <c r="M15" s="26" t="s">
        <v>6</v>
      </c>
      <c r="N15" s="29" t="s">
        <v>1</v>
      </c>
      <c r="O15" s="30" t="s">
        <v>7</v>
      </c>
      <c r="P15" s="31" t="s">
        <v>20</v>
      </c>
      <c r="Q15" s="32" t="s">
        <v>33</v>
      </c>
      <c r="R15" s="31" t="s">
        <v>27</v>
      </c>
      <c r="S15" s="31" t="s">
        <v>36</v>
      </c>
      <c r="T15" s="30" t="s">
        <v>28</v>
      </c>
      <c r="U15" s="33" t="s">
        <v>3</v>
      </c>
      <c r="V15" s="33" t="s">
        <v>4</v>
      </c>
      <c r="W15" s="33" t="s">
        <v>35</v>
      </c>
      <c r="X15" s="33" t="s">
        <v>32</v>
      </c>
      <c r="Y15" s="33" t="s">
        <v>5</v>
      </c>
      <c r="Z15" s="33" t="s">
        <v>6</v>
      </c>
      <c r="AA15" s="25" t="s">
        <v>1</v>
      </c>
      <c r="AB15" s="53"/>
    </row>
    <row r="16" spans="1:30" ht="93" customHeight="1" x14ac:dyDescent="0.25">
      <c r="A16" s="86">
        <v>580</v>
      </c>
      <c r="B16" s="88">
        <v>0.3</v>
      </c>
      <c r="C16" s="52">
        <v>297007</v>
      </c>
      <c r="D16" s="90" t="s">
        <v>56</v>
      </c>
      <c r="E16" s="7" t="s">
        <v>48</v>
      </c>
      <c r="F16" s="7" t="s">
        <v>43</v>
      </c>
      <c r="G16" s="51">
        <v>1</v>
      </c>
      <c r="H16" s="45">
        <v>0</v>
      </c>
      <c r="I16" s="35">
        <v>0</v>
      </c>
      <c r="J16" s="35">
        <v>0</v>
      </c>
      <c r="K16" s="35">
        <v>0</v>
      </c>
      <c r="L16" s="35">
        <v>0</v>
      </c>
      <c r="M16" s="35">
        <v>0</v>
      </c>
      <c r="N16" s="38">
        <v>0</v>
      </c>
      <c r="O16" s="7" t="s">
        <v>41</v>
      </c>
      <c r="P16" s="10"/>
      <c r="Q16" s="10"/>
      <c r="R16" s="10"/>
      <c r="S16" s="10"/>
      <c r="T16" s="10" t="s">
        <v>44</v>
      </c>
      <c r="U16" s="34">
        <v>0</v>
      </c>
      <c r="V16" s="46">
        <v>0</v>
      </c>
      <c r="W16" s="35">
        <v>0</v>
      </c>
      <c r="X16" s="35">
        <v>0</v>
      </c>
      <c r="Y16" s="35">
        <v>0</v>
      </c>
      <c r="Z16" s="35">
        <v>10000000</v>
      </c>
      <c r="AA16" s="41">
        <v>10000000</v>
      </c>
    </row>
    <row r="17" spans="1:34" ht="49.5" customHeight="1" x14ac:dyDescent="0.25">
      <c r="A17" s="87"/>
      <c r="B17" s="89"/>
      <c r="C17" s="52"/>
      <c r="D17" s="91"/>
      <c r="E17" s="7" t="s">
        <v>42</v>
      </c>
      <c r="F17" s="7" t="s">
        <v>45</v>
      </c>
      <c r="G17" s="51">
        <v>1</v>
      </c>
      <c r="H17" s="34">
        <v>0</v>
      </c>
      <c r="I17" s="35">
        <v>0</v>
      </c>
      <c r="J17" s="35">
        <v>0</v>
      </c>
      <c r="K17" s="35">
        <v>0</v>
      </c>
      <c r="L17" s="35">
        <v>0</v>
      </c>
      <c r="M17" s="35">
        <v>0</v>
      </c>
      <c r="N17" s="38">
        <v>0</v>
      </c>
      <c r="O17" s="7" t="s">
        <v>42</v>
      </c>
      <c r="P17" s="10"/>
      <c r="Q17" s="10"/>
      <c r="R17" s="10"/>
      <c r="S17" s="10"/>
      <c r="T17" s="10" t="s">
        <v>44</v>
      </c>
      <c r="U17" s="34">
        <v>0</v>
      </c>
      <c r="V17" s="35">
        <v>0</v>
      </c>
      <c r="W17" s="35">
        <v>0</v>
      </c>
      <c r="X17" s="35">
        <v>0</v>
      </c>
      <c r="Y17" s="35">
        <v>0</v>
      </c>
      <c r="Z17" s="35">
        <v>10000000</v>
      </c>
      <c r="AA17" s="41">
        <f t="shared" ref="AA17:AA23" si="0">U17+V17+W17+X17+Y17+Z17</f>
        <v>10000000</v>
      </c>
    </row>
    <row r="18" spans="1:34" s="16" customFormat="1" ht="49.5" customHeight="1" x14ac:dyDescent="0.25">
      <c r="A18" s="11">
        <v>582</v>
      </c>
      <c r="B18" s="48">
        <v>4</v>
      </c>
      <c r="C18" s="52"/>
      <c r="D18" s="91"/>
      <c r="E18" s="7" t="s">
        <v>52</v>
      </c>
      <c r="F18" s="7" t="s">
        <v>43</v>
      </c>
      <c r="G18" s="51">
        <v>4</v>
      </c>
      <c r="H18" s="34">
        <v>0</v>
      </c>
      <c r="I18" s="35">
        <v>0</v>
      </c>
      <c r="J18" s="35">
        <v>0</v>
      </c>
      <c r="K18" s="35">
        <v>0</v>
      </c>
      <c r="L18" s="35">
        <v>0</v>
      </c>
      <c r="M18" s="35">
        <v>0</v>
      </c>
      <c r="N18" s="38">
        <v>0</v>
      </c>
      <c r="O18" s="7" t="s">
        <v>52</v>
      </c>
      <c r="P18" s="10"/>
      <c r="Q18" s="10"/>
      <c r="R18" s="10"/>
      <c r="S18" s="10"/>
      <c r="T18" s="10" t="s">
        <v>47</v>
      </c>
      <c r="U18" s="34">
        <v>0</v>
      </c>
      <c r="V18" s="35">
        <v>0</v>
      </c>
      <c r="W18" s="35">
        <v>0</v>
      </c>
      <c r="X18" s="35">
        <v>0</v>
      </c>
      <c r="Y18" s="35">
        <v>0</v>
      </c>
      <c r="Z18" s="35">
        <v>5000000</v>
      </c>
      <c r="AA18" s="41">
        <v>5000000</v>
      </c>
    </row>
    <row r="19" spans="1:34" ht="37.5" customHeight="1" x14ac:dyDescent="0.25">
      <c r="A19" s="11">
        <v>583</v>
      </c>
      <c r="B19" s="48">
        <v>1</v>
      </c>
      <c r="C19" s="52"/>
      <c r="D19" s="91"/>
      <c r="E19" s="7" t="s">
        <v>53</v>
      </c>
      <c r="F19" s="7" t="s">
        <v>43</v>
      </c>
      <c r="G19" s="51">
        <v>1</v>
      </c>
      <c r="H19" s="34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8"/>
      <c r="O19" s="9" t="s">
        <v>53</v>
      </c>
      <c r="P19" s="10"/>
      <c r="Q19" s="10"/>
      <c r="R19" s="10"/>
      <c r="S19" s="10"/>
      <c r="T19" s="10" t="s">
        <v>47</v>
      </c>
      <c r="U19" s="34">
        <v>0</v>
      </c>
      <c r="V19" s="35">
        <v>0</v>
      </c>
      <c r="W19" s="35">
        <v>0</v>
      </c>
      <c r="X19" s="35">
        <v>0</v>
      </c>
      <c r="Y19" s="35">
        <v>0</v>
      </c>
      <c r="Z19" s="35">
        <v>10000000</v>
      </c>
      <c r="AA19" s="41">
        <v>10000000</v>
      </c>
    </row>
    <row r="20" spans="1:34" s="16" customFormat="1" ht="37.5" customHeight="1" x14ac:dyDescent="0.25">
      <c r="A20" s="49">
        <v>584</v>
      </c>
      <c r="B20" s="50">
        <v>1</v>
      </c>
      <c r="C20" s="52"/>
      <c r="D20" s="91"/>
      <c r="E20" s="7" t="s">
        <v>57</v>
      </c>
      <c r="F20" s="7" t="s">
        <v>43</v>
      </c>
      <c r="G20" s="47">
        <v>1</v>
      </c>
      <c r="H20" s="34">
        <v>10000000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8">
        <v>10000000</v>
      </c>
      <c r="O20" s="7" t="s">
        <v>57</v>
      </c>
      <c r="P20" s="7" t="s">
        <v>43</v>
      </c>
      <c r="Q20" s="47">
        <v>1</v>
      </c>
      <c r="R20" s="10"/>
      <c r="S20" s="10"/>
      <c r="T20" s="10" t="s">
        <v>47</v>
      </c>
      <c r="U20" s="34">
        <v>0</v>
      </c>
      <c r="V20" s="35">
        <v>0</v>
      </c>
      <c r="W20" s="35">
        <v>0</v>
      </c>
      <c r="X20" s="35">
        <v>0</v>
      </c>
      <c r="Y20" s="35">
        <v>0</v>
      </c>
      <c r="Z20" s="35">
        <v>0</v>
      </c>
      <c r="AA20" s="41">
        <v>0</v>
      </c>
    </row>
    <row r="21" spans="1:34" ht="57" customHeight="1" x14ac:dyDescent="0.25">
      <c r="A21" s="86">
        <v>585</v>
      </c>
      <c r="B21" s="88">
        <v>1</v>
      </c>
      <c r="C21" s="52"/>
      <c r="D21" s="91"/>
      <c r="E21" s="7" t="s">
        <v>58</v>
      </c>
      <c r="F21" s="84" t="s">
        <v>43</v>
      </c>
      <c r="G21" s="84">
        <v>1</v>
      </c>
      <c r="H21" s="34">
        <v>0</v>
      </c>
      <c r="I21" s="35">
        <v>0</v>
      </c>
      <c r="J21" s="35">
        <v>0</v>
      </c>
      <c r="K21" s="35">
        <v>0</v>
      </c>
      <c r="L21" s="35">
        <v>0</v>
      </c>
      <c r="M21" s="35">
        <v>0</v>
      </c>
      <c r="N21" s="38">
        <f t="shared" ref="N21:N23" si="1">H21+I21+J21+K21+L21+M21</f>
        <v>0</v>
      </c>
      <c r="O21" s="7" t="s">
        <v>46</v>
      </c>
      <c r="P21" s="10"/>
      <c r="Q21" s="10"/>
      <c r="R21" s="10"/>
      <c r="S21" s="10"/>
      <c r="T21" s="10" t="s">
        <v>47</v>
      </c>
      <c r="U21" s="34">
        <v>11000000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41">
        <f>+U21</f>
        <v>11000000</v>
      </c>
    </row>
    <row r="22" spans="1:34" ht="51" customHeight="1" x14ac:dyDescent="0.25">
      <c r="A22" s="87"/>
      <c r="B22" s="89"/>
      <c r="C22" s="12"/>
      <c r="D22" s="92"/>
      <c r="E22" s="13" t="s">
        <v>54</v>
      </c>
      <c r="F22" s="85"/>
      <c r="G22" s="85"/>
      <c r="H22" s="36">
        <v>20000000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44">
        <f t="shared" si="1"/>
        <v>20000000</v>
      </c>
      <c r="O22" s="14" t="s">
        <v>54</v>
      </c>
      <c r="P22" s="15"/>
      <c r="Q22" s="15"/>
      <c r="R22" s="15"/>
      <c r="S22" s="15"/>
      <c r="T22" s="15" t="s">
        <v>47</v>
      </c>
      <c r="U22" s="36">
        <v>19000000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41">
        <f t="shared" si="0"/>
        <v>19000000</v>
      </c>
    </row>
    <row r="23" spans="1:34" x14ac:dyDescent="0.25">
      <c r="A23" s="68" t="s">
        <v>1</v>
      </c>
      <c r="B23" s="69"/>
      <c r="C23" s="69"/>
      <c r="D23" s="69"/>
      <c r="E23" s="69"/>
      <c r="F23" s="69"/>
      <c r="G23" s="70"/>
      <c r="H23" s="39">
        <f t="shared" ref="H23:M23" si="2">SUM(H16:H22)</f>
        <v>30000000</v>
      </c>
      <c r="I23" s="39">
        <f t="shared" si="2"/>
        <v>0</v>
      </c>
      <c r="J23" s="39">
        <f t="shared" si="2"/>
        <v>0</v>
      </c>
      <c r="K23" s="39">
        <f t="shared" si="2"/>
        <v>0</v>
      </c>
      <c r="L23" s="39">
        <f t="shared" si="2"/>
        <v>0</v>
      </c>
      <c r="M23" s="39">
        <f t="shared" si="2"/>
        <v>0</v>
      </c>
      <c r="N23" s="39">
        <f t="shared" si="1"/>
        <v>30000000</v>
      </c>
      <c r="O23" s="65" t="s">
        <v>34</v>
      </c>
      <c r="P23" s="66"/>
      <c r="Q23" s="66"/>
      <c r="R23" s="66"/>
      <c r="S23" s="66"/>
      <c r="T23" s="67"/>
      <c r="U23" s="40">
        <f t="shared" ref="U23:Z23" si="3">SUM(U16:U22)</f>
        <v>30000000</v>
      </c>
      <c r="V23" s="40">
        <f t="shared" si="3"/>
        <v>0</v>
      </c>
      <c r="W23" s="40">
        <f t="shared" si="3"/>
        <v>0</v>
      </c>
      <c r="X23" s="40">
        <f t="shared" si="3"/>
        <v>0</v>
      </c>
      <c r="Y23" s="40">
        <f t="shared" si="3"/>
        <v>0</v>
      </c>
      <c r="Z23" s="40">
        <f t="shared" si="3"/>
        <v>35000000</v>
      </c>
      <c r="AA23" s="40">
        <f t="shared" si="0"/>
        <v>65000000</v>
      </c>
    </row>
    <row r="24" spans="1:34" x14ac:dyDescent="0.25">
      <c r="N24" s="6"/>
    </row>
    <row r="26" spans="1:34" x14ac:dyDescent="0.25">
      <c r="C26" s="2"/>
      <c r="D26" s="2"/>
      <c r="E26" s="2"/>
      <c r="F26" s="3"/>
      <c r="G26" s="3"/>
    </row>
    <row r="27" spans="1:34" x14ac:dyDescent="0.25">
      <c r="C27" t="s">
        <v>30</v>
      </c>
    </row>
    <row r="28" spans="1:34" x14ac:dyDescent="0.25">
      <c r="C28" s="16" t="s">
        <v>31</v>
      </c>
      <c r="E28" t="s">
        <v>51</v>
      </c>
    </row>
    <row r="29" spans="1:34" x14ac:dyDescent="0.25">
      <c r="C29" s="16" t="s">
        <v>29</v>
      </c>
      <c r="E29" t="s">
        <v>50</v>
      </c>
    </row>
    <row r="32" spans="1:34" x14ac:dyDescent="0.25">
      <c r="AH32" t="s">
        <v>15</v>
      </c>
    </row>
    <row r="33" spans="34:34" x14ac:dyDescent="0.25">
      <c r="AH33" t="s">
        <v>10</v>
      </c>
    </row>
    <row r="34" spans="34:34" x14ac:dyDescent="0.25">
      <c r="AH34" t="s">
        <v>11</v>
      </c>
    </row>
    <row r="35" spans="34:34" x14ac:dyDescent="0.25">
      <c r="AH35" t="s">
        <v>12</v>
      </c>
    </row>
    <row r="36" spans="34:34" x14ac:dyDescent="0.25">
      <c r="AH36" t="s">
        <v>13</v>
      </c>
    </row>
    <row r="37" spans="34:34" x14ac:dyDescent="0.25">
      <c r="AH37" t="s">
        <v>14</v>
      </c>
    </row>
    <row r="38" spans="34:34" x14ac:dyDescent="0.25">
      <c r="AH38" t="s">
        <v>16</v>
      </c>
    </row>
    <row r="39" spans="34:34" x14ac:dyDescent="0.25">
      <c r="AH39" t="s">
        <v>17</v>
      </c>
    </row>
  </sheetData>
  <mergeCells count="26">
    <mergeCell ref="O23:T23"/>
    <mergeCell ref="A23:G23"/>
    <mergeCell ref="X3:AA4"/>
    <mergeCell ref="A2:D5"/>
    <mergeCell ref="E2:W3"/>
    <mergeCell ref="E4:W5"/>
    <mergeCell ref="O14:Z14"/>
    <mergeCell ref="A14:A15"/>
    <mergeCell ref="Y2:AA2"/>
    <mergeCell ref="F21:F22"/>
    <mergeCell ref="G21:G22"/>
    <mergeCell ref="A16:A17"/>
    <mergeCell ref="B16:B17"/>
    <mergeCell ref="A21:A22"/>
    <mergeCell ref="B21:B22"/>
    <mergeCell ref="D16:D22"/>
    <mergeCell ref="B14:B15"/>
    <mergeCell ref="C14:C15"/>
    <mergeCell ref="D14:D15"/>
    <mergeCell ref="A7:C9"/>
    <mergeCell ref="E14:N14"/>
    <mergeCell ref="C16:C21"/>
    <mergeCell ref="AB14:AB15"/>
    <mergeCell ref="D7:E7"/>
    <mergeCell ref="D8:E8"/>
    <mergeCell ref="D9:E9"/>
  </mergeCells>
  <dataValidations count="1">
    <dataValidation type="list" allowBlank="1" showInputMessage="1" showErrorMessage="1" sqref="D7:D9">
      <formula1>$AH$32:$AH$39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14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 DE ACCION</vt:lpstr>
      <vt:lpstr>'PLAN DE ACCION'!Área_de_impresión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Alexandra Abello Gomez</dc:creator>
  <cp:lastModifiedBy>Joaquin Alfonso Herrera Moreno</cp:lastModifiedBy>
  <cp:lastPrinted>2018-03-26T19:23:38Z</cp:lastPrinted>
  <dcterms:created xsi:type="dcterms:W3CDTF">2014-07-07T20:03:27Z</dcterms:created>
  <dcterms:modified xsi:type="dcterms:W3CDTF">2021-09-30T13:29:25Z</dcterms:modified>
</cp:coreProperties>
</file>