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2021\copa Gobernación\PROGRAMACION\"/>
    </mc:Choice>
  </mc:AlternateContent>
  <bookViews>
    <workbookView xWindow="0" yWindow="0" windowWidth="20490" windowHeight="7755" tabRatio="848"/>
  </bookViews>
  <sheets>
    <sheet name="FASE 1" sheetId="14" r:id="rId1"/>
    <sheet name="FASE 2" sheetId="20" r:id="rId2"/>
  </sheets>
  <definedNames>
    <definedName name="_xlnm.Print_Area" localSheetId="0">'FASE 1'!$A$1:$V$137</definedName>
    <definedName name="_xlnm.Print_Area" localSheetId="1">'FASE 2'!$A$1:$V$72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55" i="20" l="1"/>
  <c r="D55" i="20"/>
  <c r="E53" i="20"/>
  <c r="D53" i="20"/>
  <c r="E51" i="20"/>
  <c r="D51" i="20"/>
  <c r="F45" i="20"/>
  <c r="E45" i="20"/>
  <c r="R44" i="20" s="1"/>
  <c r="T44" i="20"/>
  <c r="F44" i="20"/>
  <c r="E44" i="20"/>
  <c r="Q44" i="20" s="1"/>
  <c r="S44" i="20" s="1"/>
  <c r="E43" i="20"/>
  <c r="R42" i="20" s="1"/>
  <c r="T42" i="20"/>
  <c r="E42" i="20"/>
  <c r="Q42" i="20" s="1"/>
  <c r="S42" i="20" s="1"/>
  <c r="T40" i="20"/>
  <c r="R40" i="20"/>
  <c r="Q40" i="20"/>
  <c r="E37" i="20"/>
  <c r="E35" i="20"/>
  <c r="D35" i="20"/>
  <c r="E33" i="20"/>
  <c r="C67" i="14"/>
  <c r="D66" i="14"/>
  <c r="C66" i="14"/>
  <c r="D64" i="14"/>
  <c r="C64" i="14"/>
  <c r="D63" i="14"/>
  <c r="C63" i="14"/>
  <c r="D61" i="14"/>
  <c r="D60" i="14"/>
  <c r="C60" i="14"/>
  <c r="D58" i="14"/>
  <c r="C58" i="14"/>
  <c r="D57" i="14"/>
  <c r="C57" i="14"/>
  <c r="D55" i="14"/>
  <c r="C55" i="14"/>
  <c r="D54" i="14"/>
  <c r="D43" i="14"/>
  <c r="D41" i="14"/>
  <c r="G48" i="14"/>
  <c r="G47" i="14"/>
  <c r="F48" i="14"/>
  <c r="F47" i="14"/>
  <c r="E47" i="14"/>
  <c r="D47" i="14"/>
  <c r="F45" i="14"/>
  <c r="E45" i="14"/>
  <c r="D45" i="14"/>
  <c r="E43" i="14"/>
  <c r="D44" i="14"/>
  <c r="D42" i="14"/>
  <c r="E48" i="14"/>
  <c r="F21" i="14"/>
  <c r="E21" i="14"/>
  <c r="D48" i="14"/>
  <c r="F46" i="14"/>
  <c r="E46" i="14"/>
  <c r="D46" i="14"/>
  <c r="E19" i="14"/>
  <c r="D19" i="14"/>
  <c r="E44" i="14"/>
  <c r="D17" i="14"/>
  <c r="R47" i="14"/>
  <c r="T41" i="14"/>
  <c r="T43" i="14"/>
  <c r="T45" i="14"/>
  <c r="T47" i="14"/>
  <c r="D67" i="14"/>
  <c r="C132" i="14"/>
  <c r="C32" i="14"/>
  <c r="S40" i="20" l="1"/>
  <c r="R45" i="14"/>
  <c r="Q47" i="14"/>
  <c r="S47" i="14" s="1"/>
  <c r="R15" i="14"/>
  <c r="Q15" i="14"/>
  <c r="D37" i="20" l="1"/>
  <c r="D33" i="20"/>
  <c r="F27" i="20"/>
  <c r="E27" i="20"/>
  <c r="R26" i="20" s="1"/>
  <c r="T26" i="20"/>
  <c r="F26" i="20"/>
  <c r="E26" i="20"/>
  <c r="E25" i="20"/>
  <c r="R24" i="20" s="1"/>
  <c r="T24" i="20"/>
  <c r="E24" i="20"/>
  <c r="Q24" i="20" s="1"/>
  <c r="T22" i="20"/>
  <c r="R22" i="20"/>
  <c r="Q22" i="20"/>
  <c r="C136" i="14"/>
  <c r="C135" i="14"/>
  <c r="D135" i="14"/>
  <c r="D136" i="14"/>
  <c r="D132" i="14"/>
  <c r="D133" i="14"/>
  <c r="C133" i="14"/>
  <c r="D129" i="14"/>
  <c r="D130" i="14"/>
  <c r="C130" i="14"/>
  <c r="C129" i="14"/>
  <c r="C113" i="14"/>
  <c r="C112" i="14"/>
  <c r="D112" i="14"/>
  <c r="D113" i="14"/>
  <c r="C109" i="14"/>
  <c r="D109" i="14"/>
  <c r="D110" i="14"/>
  <c r="C110" i="14"/>
  <c r="D106" i="14"/>
  <c r="D107" i="14"/>
  <c r="C107" i="14"/>
  <c r="C106" i="14"/>
  <c r="C90" i="14"/>
  <c r="C89" i="14"/>
  <c r="D89" i="14"/>
  <c r="D90" i="14"/>
  <c r="C86" i="14"/>
  <c r="D86" i="14"/>
  <c r="D87" i="14"/>
  <c r="C87" i="14"/>
  <c r="D83" i="14"/>
  <c r="D84" i="14"/>
  <c r="C84" i="14"/>
  <c r="C83" i="14"/>
  <c r="C35" i="14"/>
  <c r="C34" i="14"/>
  <c r="D34" i="14"/>
  <c r="D35" i="14"/>
  <c r="D32" i="14"/>
  <c r="C61" i="14"/>
  <c r="D31" i="14"/>
  <c r="C31" i="14"/>
  <c r="D28" i="14"/>
  <c r="D29" i="14"/>
  <c r="C29" i="14"/>
  <c r="C28" i="14"/>
  <c r="F123" i="14"/>
  <c r="E123" i="14"/>
  <c r="D123" i="14"/>
  <c r="R122" i="14" s="1"/>
  <c r="T122" i="14"/>
  <c r="F122" i="14"/>
  <c r="E122" i="14"/>
  <c r="D122" i="14"/>
  <c r="Q122" i="14" s="1"/>
  <c r="E121" i="14"/>
  <c r="D121" i="14"/>
  <c r="T120" i="14"/>
  <c r="E120" i="14"/>
  <c r="D120" i="14"/>
  <c r="D119" i="14"/>
  <c r="T118" i="14"/>
  <c r="R118" i="14"/>
  <c r="D118" i="14"/>
  <c r="Q118" i="14" s="1"/>
  <c r="T116" i="14"/>
  <c r="R116" i="14"/>
  <c r="Q116" i="14"/>
  <c r="S116" i="14" s="1"/>
  <c r="F100" i="14"/>
  <c r="E100" i="14"/>
  <c r="D100" i="14"/>
  <c r="T99" i="14"/>
  <c r="F99" i="14"/>
  <c r="E99" i="14"/>
  <c r="D99" i="14"/>
  <c r="E98" i="14"/>
  <c r="D98" i="14"/>
  <c r="T97" i="14"/>
  <c r="E97" i="14"/>
  <c r="D97" i="14"/>
  <c r="D96" i="14"/>
  <c r="R95" i="14" s="1"/>
  <c r="T95" i="14"/>
  <c r="D95" i="14"/>
  <c r="Q95" i="14" s="1"/>
  <c r="T93" i="14"/>
  <c r="R93" i="14"/>
  <c r="Q93" i="14"/>
  <c r="F77" i="14"/>
  <c r="E77" i="14"/>
  <c r="D77" i="14"/>
  <c r="T76" i="14"/>
  <c r="F76" i="14"/>
  <c r="E76" i="14"/>
  <c r="D76" i="14"/>
  <c r="E75" i="14"/>
  <c r="D75" i="14"/>
  <c r="T74" i="14"/>
  <c r="E74" i="14"/>
  <c r="D74" i="14"/>
  <c r="D73" i="14"/>
  <c r="R72" i="14" s="1"/>
  <c r="T72" i="14"/>
  <c r="D72" i="14"/>
  <c r="Q72" i="14" s="1"/>
  <c r="T70" i="14"/>
  <c r="R70" i="14"/>
  <c r="Q70" i="14"/>
  <c r="E20" i="14"/>
  <c r="E22" i="14"/>
  <c r="F22" i="14"/>
  <c r="Q74" i="14" l="1"/>
  <c r="S22" i="20"/>
  <c r="S24" i="20"/>
  <c r="Q26" i="20"/>
  <c r="S26" i="20" s="1"/>
  <c r="Q120" i="14"/>
  <c r="Q99" i="14"/>
  <c r="R99" i="14"/>
  <c r="S99" i="14" s="1"/>
  <c r="S70" i="14"/>
  <c r="R76" i="14"/>
  <c r="S93" i="14"/>
  <c r="S122" i="14"/>
  <c r="R74" i="14"/>
  <c r="S74" i="14" s="1"/>
  <c r="Q76" i="14"/>
  <c r="R97" i="14"/>
  <c r="S72" i="14"/>
  <c r="S95" i="14"/>
  <c r="Q97" i="14"/>
  <c r="S118" i="14"/>
  <c r="R120" i="14"/>
  <c r="S97" i="14" l="1"/>
  <c r="S120" i="14"/>
  <c r="S76" i="14"/>
  <c r="C54" i="14"/>
  <c r="R41" i="14"/>
  <c r="Q41" i="14"/>
  <c r="T39" i="14"/>
  <c r="R39" i="14"/>
  <c r="Q39" i="14"/>
  <c r="S39" i="14" l="1"/>
  <c r="R43" i="14"/>
  <c r="Q45" i="14"/>
  <c r="S45" i="14" s="1"/>
  <c r="S41" i="14"/>
  <c r="Q43" i="14"/>
  <c r="S43" i="14" l="1"/>
  <c r="Q17" i="14" l="1"/>
  <c r="D18" i="14"/>
  <c r="R17" i="14" s="1"/>
  <c r="D20" i="14"/>
  <c r="D21" i="14"/>
  <c r="D22" i="14"/>
  <c r="T21" i="14"/>
  <c r="T19" i="14"/>
  <c r="T17" i="14"/>
  <c r="T15" i="14"/>
  <c r="S15" i="14" l="1"/>
  <c r="Q19" i="14"/>
  <c r="R19" i="14"/>
  <c r="R21" i="14"/>
  <c r="Q21" i="14"/>
  <c r="S17" i="14"/>
  <c r="S19" i="14" l="1"/>
  <c r="S21" i="14"/>
</calcChain>
</file>

<file path=xl/sharedStrings.xml><?xml version="1.0" encoding="utf-8"?>
<sst xmlns="http://schemas.openxmlformats.org/spreadsheetml/2006/main" count="439" uniqueCount="77">
  <si>
    <t>EQUIPO</t>
  </si>
  <si>
    <t>PTS</t>
  </si>
  <si>
    <t>RESULTADOS</t>
  </si>
  <si>
    <t>HORARIO</t>
  </si>
  <si>
    <t>EQUIPO A</t>
  </si>
  <si>
    <t>EQUIPO B</t>
  </si>
  <si>
    <t>ESCENARIO</t>
  </si>
  <si>
    <t>FECHA</t>
  </si>
  <si>
    <t>A</t>
  </si>
  <si>
    <t>B</t>
  </si>
  <si>
    <t>VS</t>
  </si>
  <si>
    <t>GRUPO A</t>
  </si>
  <si>
    <t>GRUPO B</t>
  </si>
  <si>
    <t>GRUPO C</t>
  </si>
  <si>
    <t>GRUPO D</t>
  </si>
  <si>
    <t>GRUPO E</t>
  </si>
  <si>
    <t>TORNEO DE VOLEIBOL MIXTO</t>
  </si>
  <si>
    <t>SET</t>
  </si>
  <si>
    <t>GOBERNACIÓN</t>
  </si>
  <si>
    <t>PJ</t>
  </si>
  <si>
    <t>PG</t>
  </si>
  <si>
    <t>PP</t>
  </si>
  <si>
    <t>PGW</t>
  </si>
  <si>
    <t>PPW</t>
  </si>
  <si>
    <t>Pos.</t>
  </si>
  <si>
    <t>PF</t>
  </si>
  <si>
    <t>PC</t>
  </si>
  <si>
    <t>PD</t>
  </si>
  <si>
    <t>SF</t>
  </si>
  <si>
    <t>SC</t>
  </si>
  <si>
    <t>SD</t>
  </si>
  <si>
    <t>PROGRAMACIÓN FASE FINAL</t>
  </si>
  <si>
    <t>EPC</t>
  </si>
  <si>
    <t>Tercer Puesto</t>
  </si>
  <si>
    <t>Final</t>
  </si>
  <si>
    <t>Boletin 001</t>
  </si>
  <si>
    <t xml:space="preserve">Actualización: </t>
  </si>
  <si>
    <t>PROGRAMACIÓN DE PARTIDOS - 1RA FASE GRUPO A</t>
  </si>
  <si>
    <t>PROGRAMACIÓN DE PARTIDOS - 1RA FASE GRUPO B</t>
  </si>
  <si>
    <t>PROGRAMACIÓN DE PARTIDOS - 1RA FASE GRUPO C</t>
  </si>
  <si>
    <t>PROGRAMACIÓN DE PARTIDOS - 1RA FASE GRUPO D</t>
  </si>
  <si>
    <t>PROGRAMACIÓN DE PARTIDOS - 1RA FASE GRUPO E</t>
  </si>
  <si>
    <t>Boletin 00</t>
  </si>
  <si>
    <t>AGENCIA CATASTRAL</t>
  </si>
  <si>
    <t>SEC. DESARROLLO E INCLUSIÓN</t>
  </si>
  <si>
    <t>SEC. TIC</t>
  </si>
  <si>
    <t>SEC.SALUD</t>
  </si>
  <si>
    <t>SEC. COMPETITIVIDAD</t>
  </si>
  <si>
    <t xml:space="preserve">SEC. EDUCACIÓN </t>
  </si>
  <si>
    <t>INDEPORTES</t>
  </si>
  <si>
    <t>IDACO</t>
  </si>
  <si>
    <t>DESPACHO DEL GOBERNADOR</t>
  </si>
  <si>
    <t>SEC. FUNCIÓN PÚBLICA</t>
  </si>
  <si>
    <t>SEC. HACIENDA</t>
  </si>
  <si>
    <t xml:space="preserve">CORPORACIÓN SOCIAL </t>
  </si>
  <si>
    <t>SEC. AMBIENTE</t>
  </si>
  <si>
    <t xml:space="preserve">INMOBILIARIA </t>
  </si>
  <si>
    <t>CONVIDA</t>
  </si>
  <si>
    <t>FONDECUN</t>
  </si>
  <si>
    <t>IDECUT</t>
  </si>
  <si>
    <t xml:space="preserve">SEC. GOBIERNO </t>
  </si>
  <si>
    <t>RIESGOS</t>
  </si>
  <si>
    <t>SEC.GENERAL</t>
  </si>
  <si>
    <t>PROGRAMACIÓN DE PARTIDOS - 2DA FASE GRUPO A</t>
  </si>
  <si>
    <t>PROGRAMACIÓN FASE SEMIFINAL</t>
  </si>
  <si>
    <t>PRIMERO DEL GRUPO A</t>
  </si>
  <si>
    <t>PRIMERO DEL GRUPO B</t>
  </si>
  <si>
    <t>SEGUNDO DEL GRUPO A</t>
  </si>
  <si>
    <t>SEGUNDO DEL GRUPO B</t>
  </si>
  <si>
    <t>PERDEDOR P1</t>
  </si>
  <si>
    <t>PERDEDOR P2</t>
  </si>
  <si>
    <t>GANADOR P1</t>
  </si>
  <si>
    <t>GANADOR P2</t>
  </si>
  <si>
    <t>3ER</t>
  </si>
  <si>
    <t>FINAL</t>
  </si>
  <si>
    <t>P1</t>
  </si>
  <si>
    <t>P2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</si>
</sst>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&quot;€&quot;_-;\-* #,##0.00\ &quot;€&quot;_-;_-* &quot;-&quot;??\ &quot;€&quot;_-;_-@_-"/>
    <numFmt numFmtId="165" formatCode="[$-F800]dddd\,\ mmmm\ dd\,\ yyyy"/>
    <numFmt numFmtId="166" formatCode="[$-F400]h:mm:ss\ AM/PM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name val="Trebuchet MS"/>
      <family val="2"/>
    </font>
    <font>
      <b/>
      <sz val="14"/>
      <color rgb="FF002060"/>
      <name val="Trebuchet MS"/>
      <family val="2"/>
    </font>
    <font>
      <b/>
      <sz val="10"/>
      <name val="Trebuchet MS"/>
      <family val="2"/>
    </font>
    <font>
      <sz val="10"/>
      <color theme="0"/>
      <name val="Trebuchet MS"/>
      <family val="2"/>
    </font>
    <font>
      <b/>
      <sz val="10"/>
      <color theme="0"/>
      <name val="Trebuchet MS"/>
      <family val="2"/>
    </font>
    <font>
      <b/>
      <sz val="10"/>
      <color rgb="FF002060"/>
      <name val="Trebuchet MS"/>
      <family val="2"/>
    </font>
    <font>
      <sz val="10"/>
      <color rgb="FF002060"/>
      <name val="Trebuchet MS"/>
      <family val="2"/>
    </font>
    <font>
      <b/>
      <sz val="20"/>
      <color rgb="FF002060"/>
      <name val="Trebuchet MS"/>
      <family val="2"/>
    </font>
    <font>
      <sz val="10"/>
      <color rgb="FFFF0000"/>
      <name val="Trebuchet MS"/>
      <family val="2"/>
    </font>
    <font>
      <b/>
      <sz val="10"/>
      <color rgb="FFFF0000"/>
      <name val="Trebuchet MS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rgb="FF002060"/>
      </left>
      <right/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 style="thin">
        <color rgb="FF002060"/>
      </bottom>
      <diagonal/>
    </border>
    <border>
      <left/>
      <right style="thin">
        <color rgb="FF002060"/>
      </right>
      <top style="thin">
        <color rgb="FF002060"/>
      </top>
      <bottom style="thin">
        <color rgb="FF002060"/>
      </bottom>
      <diagonal/>
    </border>
    <border>
      <left/>
      <right/>
      <top style="thin">
        <color rgb="FF002060"/>
      </top>
      <bottom/>
      <diagonal/>
    </border>
    <border>
      <left/>
      <right/>
      <top/>
      <bottom style="thin">
        <color rgb="FF00206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2060"/>
      </left>
      <right/>
      <top style="thin">
        <color rgb="FF002060"/>
      </top>
      <bottom/>
      <diagonal/>
    </border>
    <border>
      <left/>
      <right style="thin">
        <color rgb="FF002060"/>
      </right>
      <top style="thin">
        <color rgb="FF002060"/>
      </top>
      <bottom/>
      <diagonal/>
    </border>
  </borders>
  <cellStyleXfs count="162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8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vertical="center"/>
    </xf>
    <xf numFmtId="0" fontId="4" fillId="0" borderId="0" xfId="0" applyFont="1" applyFill="1" applyAlignment="1"/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4" fillId="0" borderId="0" xfId="0" applyFont="1" applyFill="1" applyBorder="1"/>
    <xf numFmtId="0" fontId="8" fillId="4" borderId="2" xfId="0" applyFont="1" applyFill="1" applyBorder="1" applyAlignment="1">
      <alignment horizontal="center" vertical="center"/>
    </xf>
    <xf numFmtId="0" fontId="9" fillId="3" borderId="0" xfId="3" applyFont="1" applyFill="1" applyBorder="1" applyAlignment="1">
      <alignment horizontal="center" vertical="center"/>
    </xf>
    <xf numFmtId="0" fontId="4" fillId="3" borderId="0" xfId="0" applyFont="1" applyFill="1"/>
    <xf numFmtId="0" fontId="8" fillId="3" borderId="0" xfId="0" applyFont="1" applyFill="1" applyBorder="1" applyAlignment="1">
      <alignment horizontal="center" vertical="center"/>
    </xf>
    <xf numFmtId="0" fontId="7" fillId="4" borderId="0" xfId="0" applyFont="1" applyFill="1"/>
    <xf numFmtId="0" fontId="6" fillId="3" borderId="0" xfId="0" applyFont="1" applyFill="1" applyBorder="1" applyAlignment="1">
      <alignment horizontal="center" vertical="center"/>
    </xf>
    <xf numFmtId="1" fontId="10" fillId="6" borderId="2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8" fillId="4" borderId="3" xfId="3" applyFont="1" applyFill="1" applyBorder="1" applyAlignment="1">
      <alignment horizontal="center" vertical="center"/>
    </xf>
    <xf numFmtId="0" fontId="10" fillId="6" borderId="2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horizontal="center" vertical="center"/>
    </xf>
    <xf numFmtId="0" fontId="8" fillId="4" borderId="2" xfId="3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10" fillId="4" borderId="2" xfId="3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8" fontId="10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165" fontId="9" fillId="3" borderId="0" xfId="0" applyNumberFormat="1" applyFont="1" applyFill="1" applyBorder="1" applyAlignment="1">
      <alignment horizontal="center" vertical="center" wrapText="1"/>
    </xf>
    <xf numFmtId="165" fontId="10" fillId="3" borderId="0" xfId="0" applyNumberFormat="1" applyFont="1" applyFill="1" applyBorder="1" applyAlignment="1">
      <alignment horizontal="center" vertical="center" wrapText="1"/>
    </xf>
    <xf numFmtId="1" fontId="10" fillId="3" borderId="0" xfId="0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3" borderId="0" xfId="3" applyFont="1" applyFill="1" applyBorder="1" applyAlignment="1">
      <alignment horizontal="center" vertical="center"/>
    </xf>
    <xf numFmtId="0" fontId="10" fillId="3" borderId="0" xfId="3" applyFont="1" applyFill="1" applyBorder="1" applyAlignment="1">
      <alignment horizontal="center" vertical="center"/>
    </xf>
    <xf numFmtId="0" fontId="10" fillId="6" borderId="3" xfId="3" applyFont="1" applyFill="1" applyBorder="1" applyAlignment="1">
      <alignment horizontal="center" vertical="center"/>
    </xf>
    <xf numFmtId="0" fontId="10" fillId="4" borderId="3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/>
    </xf>
    <xf numFmtId="166" fontId="10" fillId="3" borderId="2" xfId="0" applyNumberFormat="1" applyFont="1" applyFill="1" applyBorder="1" applyAlignment="1">
      <alignment horizontal="center" vertical="center"/>
    </xf>
    <xf numFmtId="0" fontId="8" fillId="7" borderId="0" xfId="0" applyFont="1" applyFill="1" applyAlignment="1">
      <alignment horizontal="center"/>
    </xf>
    <xf numFmtId="0" fontId="8" fillId="4" borderId="2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165" fontId="9" fillId="3" borderId="2" xfId="0" applyNumberFormat="1" applyFont="1" applyFill="1" applyBorder="1" applyAlignment="1">
      <alignment horizontal="center" vertical="center" wrapText="1"/>
    </xf>
    <xf numFmtId="165" fontId="10" fillId="3" borderId="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1" fontId="10" fillId="3" borderId="2" xfId="3" applyNumberFormat="1" applyFont="1" applyFill="1" applyBorder="1" applyAlignment="1">
      <alignment horizontal="center" vertical="center"/>
    </xf>
    <xf numFmtId="0" fontId="10" fillId="3" borderId="2" xfId="3" applyFont="1" applyFill="1" applyBorder="1" applyAlignment="1">
      <alignment horizontal="center" vertical="center"/>
    </xf>
    <xf numFmtId="0" fontId="10" fillId="5" borderId="2" xfId="3" applyFont="1" applyFill="1" applyBorder="1" applyAlignment="1">
      <alignment horizontal="center" vertical="center"/>
    </xf>
    <xf numFmtId="0" fontId="10" fillId="3" borderId="3" xfId="3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/>
    </xf>
    <xf numFmtId="0" fontId="10" fillId="3" borderId="1" xfId="3" applyFont="1" applyFill="1" applyBorder="1" applyAlignment="1">
      <alignment horizontal="center" vertical="center"/>
    </xf>
    <xf numFmtId="0" fontId="8" fillId="4" borderId="1" xfId="3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10" fillId="4" borderId="5" xfId="3" applyFont="1" applyFill="1" applyBorder="1" applyAlignment="1">
      <alignment horizontal="center" vertical="center"/>
    </xf>
    <xf numFmtId="0" fontId="8" fillId="4" borderId="4" xfId="3" applyFont="1" applyFill="1" applyBorder="1" applyAlignment="1">
      <alignment horizontal="center" vertical="center"/>
    </xf>
    <xf numFmtId="0" fontId="10" fillId="4" borderId="4" xfId="3" applyFont="1" applyFill="1" applyBorder="1" applyAlignment="1">
      <alignment horizontal="center" vertical="center"/>
    </xf>
    <xf numFmtId="0" fontId="8" fillId="4" borderId="7" xfId="3" applyFont="1" applyFill="1" applyBorder="1" applyAlignment="1">
      <alignment horizontal="center" vertical="center"/>
    </xf>
    <xf numFmtId="0" fontId="8" fillId="4" borderId="8" xfId="3" applyFont="1" applyFill="1" applyBorder="1" applyAlignment="1">
      <alignment horizontal="center" vertical="center"/>
    </xf>
    <xf numFmtId="0" fontId="10" fillId="3" borderId="6" xfId="3" applyFont="1" applyFill="1" applyBorder="1" applyAlignment="1">
      <alignment horizontal="center" vertical="center"/>
    </xf>
    <xf numFmtId="1" fontId="10" fillId="3" borderId="6" xfId="3" applyNumberFormat="1" applyFont="1" applyFill="1" applyBorder="1" applyAlignment="1">
      <alignment horizontal="center" vertical="center"/>
    </xf>
    <xf numFmtId="0" fontId="10" fillId="5" borderId="6" xfId="3" applyFont="1" applyFill="1" applyBorder="1" applyAlignment="1">
      <alignment horizontal="center" vertical="center"/>
    </xf>
    <xf numFmtId="0" fontId="10" fillId="3" borderId="6" xfId="3" applyFont="1" applyFill="1" applyBorder="1" applyAlignment="1">
      <alignment vertical="center"/>
    </xf>
    <xf numFmtId="0" fontId="10" fillId="4" borderId="6" xfId="3" applyFont="1" applyFill="1" applyBorder="1" applyAlignment="1">
      <alignment horizontal="center" vertical="center"/>
    </xf>
    <xf numFmtId="166" fontId="12" fillId="2" borderId="2" xfId="0" applyNumberFormat="1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165" fontId="13" fillId="2" borderId="2" xfId="0" applyNumberFormat="1" applyFont="1" applyFill="1" applyBorder="1" applyAlignment="1">
      <alignment horizontal="center" vertical="center" wrapText="1"/>
    </xf>
    <xf numFmtId="0" fontId="10" fillId="8" borderId="2" xfId="3" applyFont="1" applyFill="1" applyBorder="1" applyAlignment="1">
      <alignment horizontal="center" vertical="center"/>
    </xf>
    <xf numFmtId="0" fontId="10" fillId="8" borderId="6" xfId="3" applyFont="1" applyFill="1" applyBorder="1" applyAlignment="1">
      <alignment horizontal="center" vertical="center"/>
    </xf>
    <xf numFmtId="0" fontId="10" fillId="8" borderId="3" xfId="3" applyFont="1" applyFill="1" applyBorder="1" applyAlignment="1">
      <alignment horizontal="center" vertical="center"/>
    </xf>
    <xf numFmtId="1" fontId="10" fillId="8" borderId="2" xfId="0" applyNumberFormat="1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/>
    </xf>
    <xf numFmtId="1" fontId="10" fillId="8" borderId="6" xfId="0" applyNumberFormat="1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 vertical="center"/>
    </xf>
    <xf numFmtId="0" fontId="9" fillId="9" borderId="0" xfId="0" applyFont="1" applyFill="1" applyAlignment="1">
      <alignment horizontal="center" vertical="center"/>
    </xf>
  </cellXfs>
  <cellStyles count="162">
    <cellStyle name="Euro" xfId="1"/>
    <cellStyle name="Hipervínculo" xfId="4" builtinId="8" hidden="1"/>
    <cellStyle name="Hipervínculo" xfId="6" builtinId="8" hidden="1"/>
    <cellStyle name="Hipervínculo" xfId="8" builtinId="8" hidden="1"/>
    <cellStyle name="Hipervínculo" xfId="10" builtinId="8" hidden="1"/>
    <cellStyle name="Hipervínculo" xfId="12" builtinId="8" hidden="1"/>
    <cellStyle name="Hipervínculo" xfId="14" builtinId="8" hidden="1"/>
    <cellStyle name="Hipervínculo" xfId="16" builtinId="8" hidden="1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" xfId="92" builtinId="8" hidden="1"/>
    <cellStyle name="Hipervínculo" xfId="94" builtinId="8" hidden="1"/>
    <cellStyle name="Hipervínculo" xfId="96" builtinId="8" hidden="1"/>
    <cellStyle name="Hipervínculo" xfId="98" builtinId="8" hidden="1"/>
    <cellStyle name="Hipervínculo" xfId="100" builtinId="8" hidden="1"/>
    <cellStyle name="Hipervínculo" xfId="102" builtinId="8" hidden="1"/>
    <cellStyle name="Hipervínculo" xfId="104" builtinId="8" hidden="1"/>
    <cellStyle name="Hipervínculo" xfId="106" builtinId="8" hidden="1"/>
    <cellStyle name="Hipervínculo" xfId="108" builtinId="8" hidden="1"/>
    <cellStyle name="Hipervínculo" xfId="110" builtinId="8" hidden="1"/>
    <cellStyle name="Hipervínculo" xfId="112" builtinId="8" hidden="1"/>
    <cellStyle name="Hipervínculo" xfId="114" builtinId="8" hidden="1"/>
    <cellStyle name="Hipervínculo" xfId="116" builtinId="8" hidden="1"/>
    <cellStyle name="Hipervínculo" xfId="118" builtinId="8" hidden="1"/>
    <cellStyle name="Hipervínculo" xfId="120" builtinId="8" hidden="1"/>
    <cellStyle name="Hipervínculo" xfId="122" builtinId="8" hidden="1"/>
    <cellStyle name="Hipervínculo" xfId="124" builtinId="8" hidden="1"/>
    <cellStyle name="Hipervínculo" xfId="126" builtinId="8" hidden="1"/>
    <cellStyle name="Hipervínculo" xfId="128" builtinId="8" hidden="1"/>
    <cellStyle name="Hipervínculo" xfId="130" builtinId="8" hidden="1"/>
    <cellStyle name="Hipervínculo" xfId="132" builtinId="8" hidden="1"/>
    <cellStyle name="Hipervínculo" xfId="134" builtinId="8" hidden="1"/>
    <cellStyle name="Hipervínculo" xfId="136" builtinId="8" hidden="1"/>
    <cellStyle name="Hipervínculo" xfId="138" builtinId="8" hidden="1"/>
    <cellStyle name="Hipervínculo" xfId="140" builtinId="8" hidden="1"/>
    <cellStyle name="Hipervínculo" xfId="142" builtinId="8" hidden="1"/>
    <cellStyle name="Hipervínculo" xfId="144" builtinId="8" hidden="1"/>
    <cellStyle name="Hipervínculo" xfId="146" builtinId="8" hidden="1"/>
    <cellStyle name="Hipervínculo" xfId="148" builtinId="8" hidden="1"/>
    <cellStyle name="Hipervínculo" xfId="150" builtinId="8" hidden="1"/>
    <cellStyle name="Hipervínculo" xfId="152" builtinId="8" hidden="1"/>
    <cellStyle name="Hipervínculo" xfId="154" builtinId="8" hidden="1"/>
    <cellStyle name="Hipervínculo" xfId="156" builtinId="8" hidden="1"/>
    <cellStyle name="Hipervínculo" xfId="158" builtinId="8" hidden="1"/>
    <cellStyle name="Hipervínculo" xfId="160" builtinId="8" hidden="1"/>
    <cellStyle name="Hipervínculo visitado" xfId="5" builtinId="9" hidden="1"/>
    <cellStyle name="Hipervínculo visitado" xfId="7" builtinId="9" hidden="1"/>
    <cellStyle name="Hipervínculo visitado" xfId="9" builtinId="9" hidden="1"/>
    <cellStyle name="Hipervínculo visitado" xfId="11" builtinId="9" hidden="1"/>
    <cellStyle name="Hipervínculo visitado" xfId="13" builtinId="9" hidden="1"/>
    <cellStyle name="Hipervínculo visitado" xfId="15" builtinId="9" hidden="1"/>
    <cellStyle name="Hipervínculo visitado" xfId="17" builtinId="9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Hipervínculo visitado" xfId="93" builtinId="9" hidden="1"/>
    <cellStyle name="Hipervínculo visitado" xfId="95" builtinId="9" hidden="1"/>
    <cellStyle name="Hipervínculo visitado" xfId="97" builtinId="9" hidden="1"/>
    <cellStyle name="Hipervínculo visitado" xfId="99" builtinId="9" hidden="1"/>
    <cellStyle name="Hipervínculo visitado" xfId="101" builtinId="9" hidden="1"/>
    <cellStyle name="Hipervínculo visitado" xfId="103" builtinId="9" hidden="1"/>
    <cellStyle name="Hipervínculo visitado" xfId="105" builtinId="9" hidden="1"/>
    <cellStyle name="Hipervínculo visitado" xfId="107" builtinId="9" hidden="1"/>
    <cellStyle name="Hipervínculo visitado" xfId="109" builtinId="9" hidden="1"/>
    <cellStyle name="Hipervínculo visitado" xfId="111" builtinId="9" hidden="1"/>
    <cellStyle name="Hipervínculo visitado" xfId="113" builtinId="9" hidden="1"/>
    <cellStyle name="Hipervínculo visitado" xfId="115" builtinId="9" hidden="1"/>
    <cellStyle name="Hipervínculo visitado" xfId="117" builtinId="9" hidden="1"/>
    <cellStyle name="Hipervínculo visitado" xfId="119" builtinId="9" hidden="1"/>
    <cellStyle name="Hipervínculo visitado" xfId="121" builtinId="9" hidden="1"/>
    <cellStyle name="Hipervínculo visitado" xfId="123" builtinId="9" hidden="1"/>
    <cellStyle name="Hipervínculo visitado" xfId="125" builtinId="9" hidden="1"/>
    <cellStyle name="Hipervínculo visitado" xfId="127" builtinId="9" hidden="1"/>
    <cellStyle name="Hipervínculo visitado" xfId="129" builtinId="9" hidden="1"/>
    <cellStyle name="Hipervínculo visitado" xfId="131" builtinId="9" hidden="1"/>
    <cellStyle name="Hipervínculo visitado" xfId="133" builtinId="9" hidden="1"/>
    <cellStyle name="Hipervínculo visitado" xfId="135" builtinId="9" hidden="1"/>
    <cellStyle name="Hipervínculo visitado" xfId="137" builtinId="9" hidden="1"/>
    <cellStyle name="Hipervínculo visitado" xfId="139" builtinId="9" hidden="1"/>
    <cellStyle name="Hipervínculo visitado" xfId="141" builtinId="9" hidden="1"/>
    <cellStyle name="Hipervínculo visitado" xfId="143" builtinId="9" hidden="1"/>
    <cellStyle name="Hipervínculo visitado" xfId="145" builtinId="9" hidden="1"/>
    <cellStyle name="Hipervínculo visitado" xfId="147" builtinId="9" hidden="1"/>
    <cellStyle name="Hipervínculo visitado" xfId="149" builtinId="9" hidden="1"/>
    <cellStyle name="Hipervínculo visitado" xfId="151" builtinId="9" hidden="1"/>
    <cellStyle name="Hipervínculo visitado" xfId="153" builtinId="9" hidden="1"/>
    <cellStyle name="Hipervínculo visitado" xfId="155" builtinId="9" hidden="1"/>
    <cellStyle name="Hipervínculo visitado" xfId="157" builtinId="9" hidden="1"/>
    <cellStyle name="Hipervínculo visitado" xfId="159" builtinId="9" hidden="1"/>
    <cellStyle name="Hipervínculo visitado" xfId="161" builtinId="9" hidden="1"/>
    <cellStyle name="Normal" xfId="0" builtinId="0"/>
    <cellStyle name="Normal 2" xfId="2"/>
    <cellStyle name="Normal 5" xfId="3"/>
  </cellStyles>
  <dxfs count="0"/>
  <tableStyles count="0" defaultTableStyle="TableStyleMedium2" defaultPivotStyle="PivotStyleLight16"/>
  <colors>
    <mruColors>
      <color rgb="FFFFFF99"/>
      <color rgb="FFFFCCCC"/>
      <color rgb="FF00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11</xdr:row>
      <xdr:rowOff>0</xdr:rowOff>
    </xdr:from>
    <xdr:to>
      <xdr:col>17</xdr:col>
      <xdr:colOff>304800</xdr:colOff>
      <xdr:row>11</xdr:row>
      <xdr:rowOff>303679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11</xdr:row>
      <xdr:rowOff>0</xdr:rowOff>
    </xdr:from>
    <xdr:to>
      <xdr:col>17</xdr:col>
      <xdr:colOff>304800</xdr:colOff>
      <xdr:row>11</xdr:row>
      <xdr:rowOff>303679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5906750" y="154305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1200150</xdr:colOff>
      <xdr:row>0</xdr:row>
      <xdr:rowOff>152400</xdr:rowOff>
    </xdr:from>
    <xdr:to>
      <xdr:col>6</xdr:col>
      <xdr:colOff>152400</xdr:colOff>
      <xdr:row>9</xdr:row>
      <xdr:rowOff>31766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507" t="12262" r="11238" b="13341"/>
        <a:stretch/>
      </xdr:blipFill>
      <xdr:spPr>
        <a:xfrm>
          <a:off x="2638425" y="152400"/>
          <a:ext cx="2714625" cy="1593866"/>
        </a:xfrm>
        <a:prstGeom prst="rect">
          <a:avLst/>
        </a:prstGeom>
      </xdr:spPr>
    </xdr:pic>
    <xdr:clientData/>
  </xdr:twoCellAnchor>
  <xdr:twoCellAnchor editAs="oneCell">
    <xdr:from>
      <xdr:col>8</xdr:col>
      <xdr:colOff>228599</xdr:colOff>
      <xdr:row>5</xdr:row>
      <xdr:rowOff>182930</xdr:rowOff>
    </xdr:from>
    <xdr:to>
      <xdr:col>13</xdr:col>
      <xdr:colOff>95250</xdr:colOff>
      <xdr:row>8</xdr:row>
      <xdr:rowOff>147110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57949" y="1135430"/>
          <a:ext cx="1771651" cy="535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0</xdr:colOff>
      <xdr:row>17</xdr:row>
      <xdr:rowOff>0</xdr:rowOff>
    </xdr:from>
    <xdr:to>
      <xdr:col>17</xdr:col>
      <xdr:colOff>304800</xdr:colOff>
      <xdr:row>17</xdr:row>
      <xdr:rowOff>303679</xdr:rowOff>
    </xdr:to>
    <xdr:sp macro="" textlink="">
      <xdr:nvSpPr>
        <xdr:cNvPr id="2" name="AutoShape 38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9477375" y="2857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17</xdr:row>
      <xdr:rowOff>0</xdr:rowOff>
    </xdr:from>
    <xdr:to>
      <xdr:col>17</xdr:col>
      <xdr:colOff>304800</xdr:colOff>
      <xdr:row>17</xdr:row>
      <xdr:rowOff>303679</xdr:rowOff>
    </xdr:to>
    <xdr:sp macro="" textlink="">
      <xdr:nvSpPr>
        <xdr:cNvPr id="3" name="AutoShape 39" descr="Resultado de imagen para LOGO CAR CUNDINAMARCA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9477375" y="2857500"/>
          <a:ext cx="304800" cy="3036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1057275</xdr:colOff>
      <xdr:row>0</xdr:row>
      <xdr:rowOff>38100</xdr:rowOff>
    </xdr:from>
    <xdr:to>
      <xdr:col>12</xdr:col>
      <xdr:colOff>179402</xdr:colOff>
      <xdr:row>15</xdr:row>
      <xdr:rowOff>71006</xdr:rowOff>
    </xdr:to>
    <xdr:pic>
      <xdr:nvPicPr>
        <xdr:cNvPr id="7" name="Imagen 6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13507" t="12262" r="11238" b="13341"/>
        <a:stretch/>
      </xdr:blipFill>
      <xdr:spPr>
        <a:xfrm>
          <a:off x="2495550" y="38100"/>
          <a:ext cx="4922852" cy="2890406"/>
        </a:xfrm>
        <a:prstGeom prst="rect">
          <a:avLst/>
        </a:prstGeom>
      </xdr:spPr>
    </xdr:pic>
    <xdr:clientData/>
  </xdr:twoCellAnchor>
  <xdr:twoCellAnchor editAs="oneCell">
    <xdr:from>
      <xdr:col>12</xdr:col>
      <xdr:colOff>28574</xdr:colOff>
      <xdr:row>13</xdr:row>
      <xdr:rowOff>123825</xdr:rowOff>
    </xdr:from>
    <xdr:to>
      <xdr:col>16</xdr:col>
      <xdr:colOff>327338</xdr:colOff>
      <xdr:row>17</xdr:row>
      <xdr:rowOff>13760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7574" y="2600325"/>
          <a:ext cx="2156139" cy="6519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1:X615"/>
  <sheetViews>
    <sheetView showGridLines="0" tabSelected="1" view="pageBreakPreview" zoomScaleNormal="55" zoomScaleSheetLayoutView="100" zoomScalePageLayoutView="55" workbookViewId="0">
      <selection activeCell="H4" sqref="H4"/>
    </sheetView>
  </sheetViews>
  <sheetFormatPr baseColWidth="10" defaultColWidth="10.85546875" defaultRowHeight="15" x14ac:dyDescent="0.3"/>
  <cols>
    <col min="1" max="1" width="1.7109375" style="1" customWidth="1"/>
    <col min="2" max="2" width="19.85546875" style="1" customWidth="1"/>
    <col min="3" max="3" width="33.28515625" style="1" bestFit="1" customWidth="1"/>
    <col min="4" max="8" width="7.7109375" style="1" customWidth="1"/>
    <col min="9" max="15" width="5.7109375" style="1" customWidth="1"/>
    <col min="16" max="16" width="10.7109375" style="1" customWidth="1"/>
    <col min="17" max="21" width="5.7109375" style="1" customWidth="1"/>
    <col min="22" max="22" width="1.7109375" style="1" customWidth="1"/>
    <col min="23" max="27" width="11.42578125" style="1" customWidth="1"/>
    <col min="28" max="16384" width="10.85546875" style="1"/>
  </cols>
  <sheetData>
    <row r="11" spans="2:22" ht="15" customHeight="1" x14ac:dyDescent="0.3">
      <c r="B11" s="5" t="s">
        <v>42</v>
      </c>
      <c r="U11" s="6" t="s">
        <v>36</v>
      </c>
    </row>
    <row r="12" spans="2:22" ht="27.75" x14ac:dyDescent="0.3">
      <c r="B12" s="81" t="s">
        <v>16</v>
      </c>
      <c r="C12" s="81"/>
      <c r="D12" s="8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</row>
    <row r="13" spans="2:22" ht="15" customHeight="1" x14ac:dyDescent="0.3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2"/>
      <c r="Q13" s="2"/>
      <c r="R13" s="2"/>
      <c r="S13" s="2"/>
      <c r="T13" s="2"/>
      <c r="U13" s="3"/>
    </row>
    <row r="14" spans="2:22" ht="15" customHeight="1" x14ac:dyDescent="0.3">
      <c r="B14" s="54" t="s">
        <v>11</v>
      </c>
      <c r="C14" s="20" t="s">
        <v>0</v>
      </c>
      <c r="D14" s="20">
        <v>1</v>
      </c>
      <c r="E14" s="20">
        <v>2</v>
      </c>
      <c r="F14" s="61">
        <v>3</v>
      </c>
      <c r="G14" s="16">
        <v>4</v>
      </c>
      <c r="H14" s="34"/>
      <c r="I14" s="63" t="s">
        <v>19</v>
      </c>
      <c r="J14" s="61" t="s">
        <v>20</v>
      </c>
      <c r="K14" s="61" t="s">
        <v>21</v>
      </c>
      <c r="L14" s="61" t="s">
        <v>22</v>
      </c>
      <c r="M14" s="61" t="s">
        <v>23</v>
      </c>
      <c r="N14" s="61" t="s">
        <v>28</v>
      </c>
      <c r="O14" s="61" t="s">
        <v>29</v>
      </c>
      <c r="P14" s="61" t="s">
        <v>30</v>
      </c>
      <c r="Q14" s="61" t="s">
        <v>25</v>
      </c>
      <c r="R14" s="61" t="s">
        <v>26</v>
      </c>
      <c r="S14" s="61" t="s">
        <v>27</v>
      </c>
      <c r="T14" s="61" t="s">
        <v>1</v>
      </c>
      <c r="U14" s="64" t="s">
        <v>24</v>
      </c>
      <c r="V14" s="9"/>
    </row>
    <row r="15" spans="2:22" ht="15" customHeight="1" x14ac:dyDescent="0.3">
      <c r="B15" s="54"/>
      <c r="C15" s="55" t="s">
        <v>43</v>
      </c>
      <c r="D15" s="22"/>
      <c r="E15" s="75"/>
      <c r="F15" s="76"/>
      <c r="G15" s="77"/>
      <c r="H15" s="35"/>
      <c r="I15" s="65"/>
      <c r="J15" s="65"/>
      <c r="K15" s="65"/>
      <c r="L15" s="65"/>
      <c r="M15" s="65"/>
      <c r="N15" s="66"/>
      <c r="O15" s="66"/>
      <c r="P15" s="66"/>
      <c r="Q15" s="65">
        <f>SUM(D15:G15)</f>
        <v>0</v>
      </c>
      <c r="R15" s="65">
        <f>SUM(D16:G16)</f>
        <v>0</v>
      </c>
      <c r="S15" s="65">
        <f>+Q15-R15</f>
        <v>0</v>
      </c>
      <c r="T15" s="67">
        <f>+(J15*2)+(L15*2)</f>
        <v>0</v>
      </c>
      <c r="U15" s="65"/>
      <c r="V15" s="9"/>
    </row>
    <row r="16" spans="2:22" ht="15" customHeight="1" x14ac:dyDescent="0.3">
      <c r="B16" s="54"/>
      <c r="C16" s="56"/>
      <c r="D16" s="22"/>
      <c r="E16" s="75"/>
      <c r="F16" s="76"/>
      <c r="G16" s="77"/>
      <c r="H16" s="3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7"/>
      <c r="U16" s="65"/>
      <c r="V16" s="9"/>
    </row>
    <row r="17" spans="2:23" ht="15" customHeight="1" x14ac:dyDescent="0.3">
      <c r="B17" s="54"/>
      <c r="C17" s="52" t="s">
        <v>32</v>
      </c>
      <c r="D17" s="75">
        <f>E16</f>
        <v>0</v>
      </c>
      <c r="E17" s="22"/>
      <c r="F17" s="76"/>
      <c r="G17" s="77"/>
      <c r="H17" s="35"/>
      <c r="I17" s="65"/>
      <c r="J17" s="65"/>
      <c r="K17" s="65"/>
      <c r="L17" s="65"/>
      <c r="M17" s="65"/>
      <c r="N17" s="66"/>
      <c r="O17" s="66"/>
      <c r="P17" s="66"/>
      <c r="Q17" s="65">
        <f t="shared" ref="Q17" si="0">SUM(D17:G17)</f>
        <v>0</v>
      </c>
      <c r="R17" s="65">
        <f t="shared" ref="R17" si="1">SUM(D18:G18)</f>
        <v>0</v>
      </c>
      <c r="S17" s="65">
        <f t="shared" ref="S17" si="2">+Q17-R17</f>
        <v>0</v>
      </c>
      <c r="T17" s="67">
        <f t="shared" ref="T17" si="3">+(J17*2)+(L17*2)</f>
        <v>0</v>
      </c>
      <c r="U17" s="65"/>
      <c r="V17" s="9"/>
    </row>
    <row r="18" spans="2:23" ht="15" customHeight="1" x14ac:dyDescent="0.3">
      <c r="B18" s="54"/>
      <c r="C18" s="52"/>
      <c r="D18" s="75">
        <f>E15</f>
        <v>0</v>
      </c>
      <c r="E18" s="22"/>
      <c r="F18" s="76"/>
      <c r="G18" s="77"/>
      <c r="H18" s="3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7"/>
      <c r="U18" s="65"/>
      <c r="V18" s="9"/>
      <c r="W18" s="10"/>
    </row>
    <row r="19" spans="2:23" ht="15" customHeight="1" x14ac:dyDescent="0.3">
      <c r="B19" s="54"/>
      <c r="C19" s="52" t="s">
        <v>44</v>
      </c>
      <c r="D19" s="75">
        <f>F16</f>
        <v>0</v>
      </c>
      <c r="E19" s="75">
        <f>F18</f>
        <v>0</v>
      </c>
      <c r="F19" s="69"/>
      <c r="G19" s="77"/>
      <c r="H19" s="35"/>
      <c r="I19" s="65"/>
      <c r="J19" s="65"/>
      <c r="K19" s="65"/>
      <c r="L19" s="65"/>
      <c r="M19" s="65"/>
      <c r="N19" s="66"/>
      <c r="O19" s="66"/>
      <c r="P19" s="66"/>
      <c r="Q19" s="65">
        <f t="shared" ref="Q19" si="4">SUM(D19:G19)</f>
        <v>0</v>
      </c>
      <c r="R19" s="65">
        <f t="shared" ref="R19" si="5">SUM(D20:G20)</f>
        <v>0</v>
      </c>
      <c r="S19" s="65">
        <f t="shared" ref="S19" si="6">+Q19-R19</f>
        <v>0</v>
      </c>
      <c r="T19" s="67">
        <f t="shared" ref="T19" si="7">+(J19*2)+(L19*2)</f>
        <v>0</v>
      </c>
      <c r="U19" s="65"/>
      <c r="V19" s="9"/>
    </row>
    <row r="20" spans="2:23" ht="15" customHeight="1" x14ac:dyDescent="0.3">
      <c r="B20" s="54"/>
      <c r="C20" s="52"/>
      <c r="D20" s="75">
        <f>F15</f>
        <v>0</v>
      </c>
      <c r="E20" s="75">
        <f>F17</f>
        <v>0</v>
      </c>
      <c r="F20" s="69"/>
      <c r="G20" s="77"/>
      <c r="H20" s="3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7"/>
      <c r="U20" s="65"/>
      <c r="V20" s="9"/>
    </row>
    <row r="21" spans="2:23" ht="15" customHeight="1" x14ac:dyDescent="0.3">
      <c r="B21" s="54"/>
      <c r="C21" s="52" t="s">
        <v>45</v>
      </c>
      <c r="D21" s="75">
        <f>G16</f>
        <v>0</v>
      </c>
      <c r="E21" s="75">
        <f>G18</f>
        <v>0</v>
      </c>
      <c r="F21" s="76">
        <f>G20</f>
        <v>0</v>
      </c>
      <c r="G21" s="37"/>
      <c r="H21" s="35"/>
      <c r="I21" s="65"/>
      <c r="J21" s="65"/>
      <c r="K21" s="65"/>
      <c r="L21" s="65"/>
      <c r="M21" s="65"/>
      <c r="N21" s="66"/>
      <c r="O21" s="66"/>
      <c r="P21" s="66"/>
      <c r="Q21" s="65">
        <f t="shared" ref="Q21" si="8">SUM(D21:G21)</f>
        <v>0</v>
      </c>
      <c r="R21" s="65">
        <f t="shared" ref="R21" si="9">SUM(D22:G22)</f>
        <v>0</v>
      </c>
      <c r="S21" s="65">
        <f t="shared" ref="S21" si="10">+Q21-R21</f>
        <v>0</v>
      </c>
      <c r="T21" s="67">
        <f t="shared" ref="T21" si="11">+(J21*2)+(L21*2)</f>
        <v>0</v>
      </c>
      <c r="U21" s="65"/>
      <c r="V21" s="9"/>
    </row>
    <row r="22" spans="2:23" ht="15" customHeight="1" x14ac:dyDescent="0.3">
      <c r="B22" s="54"/>
      <c r="C22" s="52"/>
      <c r="D22" s="75">
        <f>G15</f>
        <v>0</v>
      </c>
      <c r="E22" s="75">
        <f>G17</f>
        <v>0</v>
      </c>
      <c r="F22" s="76">
        <f>G19</f>
        <v>0</v>
      </c>
      <c r="G22" s="37"/>
      <c r="H22" s="3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7"/>
      <c r="U22" s="65"/>
      <c r="V22" s="9"/>
    </row>
    <row r="23" spans="2:23" ht="9.9499999999999993" customHeight="1" x14ac:dyDescent="0.3">
      <c r="C23" s="7"/>
    </row>
    <row r="24" spans="2:23" ht="15" customHeight="1" x14ac:dyDescent="0.3">
      <c r="B24" s="82" t="s">
        <v>37</v>
      </c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</row>
    <row r="25" spans="2:23" ht="9.9499999999999993" customHeight="1" x14ac:dyDescent="0.3">
      <c r="B25" s="46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</row>
    <row r="26" spans="2:23" ht="15" customHeight="1" x14ac:dyDescent="0.3">
      <c r="B26" s="13"/>
      <c r="Q26" s="47" t="s">
        <v>2</v>
      </c>
      <c r="R26" s="47"/>
      <c r="S26" s="47"/>
      <c r="T26" s="47"/>
      <c r="U26" s="47"/>
    </row>
    <row r="27" spans="2:23" ht="15" customHeight="1" x14ac:dyDescent="0.3">
      <c r="B27" s="8" t="s">
        <v>3</v>
      </c>
      <c r="C27" s="8" t="s">
        <v>4</v>
      </c>
      <c r="D27" s="41" t="s">
        <v>5</v>
      </c>
      <c r="E27" s="41"/>
      <c r="F27" s="41"/>
      <c r="G27" s="41"/>
      <c r="H27" s="31"/>
      <c r="I27" s="41" t="s">
        <v>6</v>
      </c>
      <c r="J27" s="41"/>
      <c r="K27" s="41"/>
      <c r="L27" s="41"/>
      <c r="M27" s="41" t="s">
        <v>7</v>
      </c>
      <c r="N27" s="41"/>
      <c r="O27" s="41"/>
      <c r="P27" s="41"/>
      <c r="Q27" s="15" t="s">
        <v>17</v>
      </c>
      <c r="R27" s="15" t="s">
        <v>8</v>
      </c>
      <c r="S27" s="15"/>
      <c r="T27" s="15" t="s">
        <v>9</v>
      </c>
      <c r="U27" s="15" t="s">
        <v>17</v>
      </c>
    </row>
    <row r="28" spans="2:23" ht="15" customHeight="1" x14ac:dyDescent="0.3">
      <c r="B28" s="39">
        <v>0.5</v>
      </c>
      <c r="C28" s="25" t="str">
        <f>C15</f>
        <v>AGENCIA CATASTRAL</v>
      </c>
      <c r="D28" s="42" t="str">
        <f>C21</f>
        <v>SEC. TIC</v>
      </c>
      <c r="E28" s="42"/>
      <c r="F28" s="42"/>
      <c r="G28" s="42"/>
      <c r="H28" s="32"/>
      <c r="I28" s="43" t="s">
        <v>18</v>
      </c>
      <c r="J28" s="43"/>
      <c r="K28" s="43"/>
      <c r="L28" s="43"/>
      <c r="M28" s="44">
        <v>44362</v>
      </c>
      <c r="N28" s="44"/>
      <c r="O28" s="44"/>
      <c r="P28" s="44"/>
      <c r="Q28" s="78"/>
      <c r="R28" s="78"/>
      <c r="S28" s="41" t="s">
        <v>10</v>
      </c>
      <c r="T28" s="78"/>
      <c r="U28" s="78"/>
    </row>
    <row r="29" spans="2:23" ht="15" customHeight="1" x14ac:dyDescent="0.3">
      <c r="B29" s="39">
        <v>0.54166666666666663</v>
      </c>
      <c r="C29" s="25" t="str">
        <f>+C17</f>
        <v>EPC</v>
      </c>
      <c r="D29" s="42" t="str">
        <f>C19</f>
        <v>SEC. DESARROLLO E INCLUSIÓN</v>
      </c>
      <c r="E29" s="42"/>
      <c r="F29" s="42"/>
      <c r="G29" s="42"/>
      <c r="H29" s="32"/>
      <c r="I29" s="43"/>
      <c r="J29" s="43"/>
      <c r="K29" s="43"/>
      <c r="L29" s="43"/>
      <c r="M29" s="44">
        <v>44362</v>
      </c>
      <c r="N29" s="44"/>
      <c r="O29" s="44"/>
      <c r="P29" s="44"/>
      <c r="Q29" s="78"/>
      <c r="R29" s="78"/>
      <c r="S29" s="41"/>
      <c r="T29" s="78"/>
      <c r="U29" s="78"/>
    </row>
    <row r="30" spans="2:23" ht="15" customHeight="1" x14ac:dyDescent="0.3">
      <c r="B30" s="8" t="s">
        <v>3</v>
      </c>
      <c r="C30" s="8" t="s">
        <v>4</v>
      </c>
      <c r="D30" s="41" t="s">
        <v>5</v>
      </c>
      <c r="E30" s="41"/>
      <c r="F30" s="41"/>
      <c r="G30" s="41"/>
      <c r="H30" s="31"/>
      <c r="I30" s="41" t="s">
        <v>6</v>
      </c>
      <c r="J30" s="41"/>
      <c r="K30" s="41"/>
      <c r="L30" s="41"/>
      <c r="M30" s="41" t="s">
        <v>7</v>
      </c>
      <c r="N30" s="41"/>
      <c r="O30" s="41"/>
      <c r="P30" s="41"/>
      <c r="Q30" s="15" t="s">
        <v>17</v>
      </c>
      <c r="R30" s="15" t="s">
        <v>8</v>
      </c>
      <c r="S30" s="15"/>
      <c r="T30" s="15" t="s">
        <v>9</v>
      </c>
      <c r="U30" s="15" t="s">
        <v>17</v>
      </c>
    </row>
    <row r="31" spans="2:23" ht="15" customHeight="1" x14ac:dyDescent="0.3">
      <c r="B31" s="39">
        <v>0.5</v>
      </c>
      <c r="C31" s="25" t="str">
        <f>C21</f>
        <v>SEC. TIC</v>
      </c>
      <c r="D31" s="42" t="str">
        <f>C19</f>
        <v>SEC. DESARROLLO E INCLUSIÓN</v>
      </c>
      <c r="E31" s="42"/>
      <c r="F31" s="42"/>
      <c r="G31" s="42"/>
      <c r="H31" s="32"/>
      <c r="I31" s="43" t="s">
        <v>18</v>
      </c>
      <c r="J31" s="43"/>
      <c r="K31" s="43"/>
      <c r="L31" s="43"/>
      <c r="M31" s="44">
        <v>44370</v>
      </c>
      <c r="N31" s="44"/>
      <c r="O31" s="44"/>
      <c r="P31" s="44"/>
      <c r="Q31" s="78"/>
      <c r="R31" s="78"/>
      <c r="S31" s="41" t="s">
        <v>10</v>
      </c>
      <c r="T31" s="78"/>
      <c r="U31" s="78"/>
    </row>
    <row r="32" spans="2:23" ht="15" customHeight="1" x14ac:dyDescent="0.3">
      <c r="B32" s="39">
        <v>0.54166666666666663</v>
      </c>
      <c r="C32" s="25" t="str">
        <f>C15</f>
        <v>AGENCIA CATASTRAL</v>
      </c>
      <c r="D32" s="42" t="str">
        <f>C17</f>
        <v>EPC</v>
      </c>
      <c r="E32" s="42"/>
      <c r="F32" s="42"/>
      <c r="G32" s="42"/>
      <c r="H32" s="32"/>
      <c r="I32" s="43"/>
      <c r="J32" s="43"/>
      <c r="K32" s="43"/>
      <c r="L32" s="43"/>
      <c r="M32" s="44">
        <v>44370</v>
      </c>
      <c r="N32" s="44"/>
      <c r="O32" s="44"/>
      <c r="P32" s="44"/>
      <c r="Q32" s="78"/>
      <c r="R32" s="78"/>
      <c r="S32" s="41"/>
      <c r="T32" s="78"/>
      <c r="U32" s="78"/>
    </row>
    <row r="33" spans="2:21" ht="15" customHeight="1" x14ac:dyDescent="0.3">
      <c r="B33" s="8" t="s">
        <v>3</v>
      </c>
      <c r="C33" s="8" t="s">
        <v>4</v>
      </c>
      <c r="D33" s="41" t="s">
        <v>5</v>
      </c>
      <c r="E33" s="41"/>
      <c r="F33" s="41"/>
      <c r="G33" s="41"/>
      <c r="H33" s="31"/>
      <c r="I33" s="41" t="s">
        <v>6</v>
      </c>
      <c r="J33" s="41"/>
      <c r="K33" s="41"/>
      <c r="L33" s="41"/>
      <c r="M33" s="41" t="s">
        <v>7</v>
      </c>
      <c r="N33" s="41"/>
      <c r="O33" s="41"/>
      <c r="P33" s="41"/>
      <c r="Q33" s="15" t="s">
        <v>17</v>
      </c>
      <c r="R33" s="15" t="s">
        <v>8</v>
      </c>
      <c r="S33" s="15"/>
      <c r="T33" s="15" t="s">
        <v>9</v>
      </c>
      <c r="U33" s="15" t="s">
        <v>17</v>
      </c>
    </row>
    <row r="34" spans="2:21" ht="15" customHeight="1" x14ac:dyDescent="0.3">
      <c r="B34" s="39">
        <v>0.5</v>
      </c>
      <c r="C34" s="25" t="str">
        <f>C17</f>
        <v>EPC</v>
      </c>
      <c r="D34" s="42" t="str">
        <f>C21</f>
        <v>SEC. TIC</v>
      </c>
      <c r="E34" s="42"/>
      <c r="F34" s="42"/>
      <c r="G34" s="42"/>
      <c r="H34" s="32"/>
      <c r="I34" s="43" t="s">
        <v>18</v>
      </c>
      <c r="J34" s="43"/>
      <c r="K34" s="43"/>
      <c r="L34" s="43"/>
      <c r="M34" s="44">
        <v>44390</v>
      </c>
      <c r="N34" s="44"/>
      <c r="O34" s="44"/>
      <c r="P34" s="44"/>
      <c r="Q34" s="78"/>
      <c r="R34" s="78"/>
      <c r="S34" s="41" t="s">
        <v>10</v>
      </c>
      <c r="T34" s="78"/>
      <c r="U34" s="78"/>
    </row>
    <row r="35" spans="2:21" ht="15" customHeight="1" x14ac:dyDescent="0.3">
      <c r="B35" s="39">
        <v>0.54166666666666663</v>
      </c>
      <c r="C35" s="25" t="str">
        <f>C19</f>
        <v>SEC. DESARROLLO E INCLUSIÓN</v>
      </c>
      <c r="D35" s="42" t="str">
        <f>C15</f>
        <v>AGENCIA CATASTRAL</v>
      </c>
      <c r="E35" s="42"/>
      <c r="F35" s="42"/>
      <c r="G35" s="42"/>
      <c r="H35" s="32"/>
      <c r="I35" s="43"/>
      <c r="J35" s="43"/>
      <c r="K35" s="43"/>
      <c r="L35" s="43"/>
      <c r="M35" s="44">
        <v>44390</v>
      </c>
      <c r="N35" s="44"/>
      <c r="O35" s="44"/>
      <c r="P35" s="44"/>
      <c r="Q35" s="78"/>
      <c r="R35" s="78"/>
      <c r="S35" s="41"/>
      <c r="T35" s="78"/>
      <c r="U35" s="78"/>
    </row>
    <row r="36" spans="2:21" ht="15" customHeight="1" x14ac:dyDescent="0.3"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"/>
      <c r="Q36" s="2"/>
      <c r="R36" s="2"/>
      <c r="S36" s="2"/>
      <c r="T36" s="2"/>
      <c r="U36" s="3"/>
    </row>
    <row r="37" spans="2:21" ht="15" customHeight="1" x14ac:dyDescent="0.3"/>
    <row r="38" spans="2:21" ht="15" customHeight="1" x14ac:dyDescent="0.3">
      <c r="B38" s="54" t="s">
        <v>12</v>
      </c>
      <c r="C38" s="18" t="s">
        <v>0</v>
      </c>
      <c r="D38" s="18">
        <v>1</v>
      </c>
      <c r="E38" s="18">
        <v>2</v>
      </c>
      <c r="F38" s="61">
        <v>3</v>
      </c>
      <c r="G38" s="61">
        <v>4</v>
      </c>
      <c r="H38" s="61">
        <v>5</v>
      </c>
      <c r="I38" s="61" t="s">
        <v>19</v>
      </c>
      <c r="J38" s="61" t="s">
        <v>20</v>
      </c>
      <c r="K38" s="61" t="s">
        <v>21</v>
      </c>
      <c r="L38" s="61" t="s">
        <v>22</v>
      </c>
      <c r="M38" s="61" t="s">
        <v>23</v>
      </c>
      <c r="N38" s="61" t="s">
        <v>28</v>
      </c>
      <c r="O38" s="61" t="s">
        <v>29</v>
      </c>
      <c r="P38" s="61" t="s">
        <v>30</v>
      </c>
      <c r="Q38" s="61" t="s">
        <v>25</v>
      </c>
      <c r="R38" s="61" t="s">
        <v>26</v>
      </c>
      <c r="S38" s="61" t="s">
        <v>27</v>
      </c>
      <c r="T38" s="61" t="s">
        <v>1</v>
      </c>
      <c r="U38" s="64" t="s">
        <v>24</v>
      </c>
    </row>
    <row r="39" spans="2:21" ht="15" customHeight="1" x14ac:dyDescent="0.3">
      <c r="B39" s="54"/>
      <c r="C39" s="52" t="s">
        <v>58</v>
      </c>
      <c r="D39" s="19"/>
      <c r="E39" s="75"/>
      <c r="F39" s="76"/>
      <c r="G39" s="76"/>
      <c r="H39" s="76"/>
      <c r="I39" s="65"/>
      <c r="J39" s="65"/>
      <c r="K39" s="65"/>
      <c r="L39" s="65"/>
      <c r="M39" s="65"/>
      <c r="N39" s="66"/>
      <c r="O39" s="66"/>
      <c r="P39" s="66"/>
      <c r="Q39" s="65">
        <f>SUM(D39:G39)</f>
        <v>0</v>
      </c>
      <c r="R39" s="65">
        <f>SUM(D40:G40)</f>
        <v>0</v>
      </c>
      <c r="S39" s="65">
        <f>+Q39-R39</f>
        <v>0</v>
      </c>
      <c r="T39" s="67">
        <f>+(J39*2)+(L39*2)</f>
        <v>0</v>
      </c>
      <c r="U39" s="65"/>
    </row>
    <row r="40" spans="2:21" ht="15" customHeight="1" x14ac:dyDescent="0.3">
      <c r="B40" s="54"/>
      <c r="C40" s="52"/>
      <c r="D40" s="19"/>
      <c r="E40" s="75"/>
      <c r="F40" s="76"/>
      <c r="G40" s="76"/>
      <c r="H40" s="76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7"/>
      <c r="U40" s="65"/>
    </row>
    <row r="41" spans="2:21" ht="15" customHeight="1" x14ac:dyDescent="0.3">
      <c r="B41" s="54"/>
      <c r="C41" s="52" t="s">
        <v>59</v>
      </c>
      <c r="D41" s="75">
        <f>E40</f>
        <v>0</v>
      </c>
      <c r="E41" s="19"/>
      <c r="F41" s="76"/>
      <c r="G41" s="76"/>
      <c r="H41" s="76"/>
      <c r="I41" s="65"/>
      <c r="J41" s="65"/>
      <c r="K41" s="65"/>
      <c r="L41" s="65"/>
      <c r="M41" s="65"/>
      <c r="N41" s="66"/>
      <c r="O41" s="66"/>
      <c r="P41" s="65"/>
      <c r="Q41" s="65">
        <f t="shared" ref="Q41" si="12">SUM(D41:G41)</f>
        <v>0</v>
      </c>
      <c r="R41" s="65">
        <f t="shared" ref="R41" si="13">SUM(D42:G42)</f>
        <v>0</v>
      </c>
      <c r="S41" s="65">
        <f t="shared" ref="S41" si="14">+Q41-R41</f>
        <v>0</v>
      </c>
      <c r="T41" s="67">
        <f t="shared" ref="T41" si="15">+(J41*2)+(L41*2)</f>
        <v>0</v>
      </c>
      <c r="U41" s="65"/>
    </row>
    <row r="42" spans="2:21" ht="15" customHeight="1" x14ac:dyDescent="0.3">
      <c r="B42" s="54"/>
      <c r="C42" s="52"/>
      <c r="D42" s="75">
        <f>E39</f>
        <v>0</v>
      </c>
      <c r="E42" s="19"/>
      <c r="F42" s="76"/>
      <c r="G42" s="76"/>
      <c r="H42" s="76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7"/>
      <c r="U42" s="65"/>
    </row>
    <row r="43" spans="2:21" ht="15" customHeight="1" x14ac:dyDescent="0.3">
      <c r="B43" s="54"/>
      <c r="C43" s="52" t="s">
        <v>60</v>
      </c>
      <c r="D43" s="75">
        <f>F40</f>
        <v>0</v>
      </c>
      <c r="E43" s="75">
        <f>F42</f>
        <v>0</v>
      </c>
      <c r="F43" s="69"/>
      <c r="G43" s="76"/>
      <c r="H43" s="76"/>
      <c r="I43" s="65"/>
      <c r="J43" s="65"/>
      <c r="K43" s="65"/>
      <c r="L43" s="65"/>
      <c r="M43" s="65"/>
      <c r="N43" s="66"/>
      <c r="O43" s="66"/>
      <c r="P43" s="65"/>
      <c r="Q43" s="65">
        <f t="shared" ref="Q43" si="16">SUM(D43:G43)</f>
        <v>0</v>
      </c>
      <c r="R43" s="65">
        <f t="shared" ref="R43" si="17">SUM(D44:G44)</f>
        <v>0</v>
      </c>
      <c r="S43" s="65">
        <f t="shared" ref="S43" si="18">+Q43-R43</f>
        <v>0</v>
      </c>
      <c r="T43" s="67">
        <f t="shared" ref="T43" si="19">+(J43*2)+(L43*2)</f>
        <v>0</v>
      </c>
      <c r="U43" s="65"/>
    </row>
    <row r="44" spans="2:21" ht="15" customHeight="1" x14ac:dyDescent="0.3">
      <c r="B44" s="54"/>
      <c r="C44" s="52"/>
      <c r="D44" s="75">
        <f>F39</f>
        <v>0</v>
      </c>
      <c r="E44" s="75">
        <f>F41</f>
        <v>0</v>
      </c>
      <c r="F44" s="69"/>
      <c r="G44" s="76"/>
      <c r="H44" s="76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7"/>
      <c r="U44" s="65"/>
    </row>
    <row r="45" spans="2:21" ht="15" customHeight="1" x14ac:dyDescent="0.3">
      <c r="B45" s="54"/>
      <c r="C45" s="55" t="s">
        <v>61</v>
      </c>
      <c r="D45" s="75">
        <f>G40</f>
        <v>0</v>
      </c>
      <c r="E45" s="75">
        <f>G42</f>
        <v>0</v>
      </c>
      <c r="F45" s="76">
        <f>G44</f>
        <v>0</v>
      </c>
      <c r="G45" s="69"/>
      <c r="H45" s="76"/>
      <c r="I45" s="65"/>
      <c r="J45" s="65"/>
      <c r="K45" s="65"/>
      <c r="L45" s="65"/>
      <c r="M45" s="65"/>
      <c r="N45" s="66"/>
      <c r="O45" s="66"/>
      <c r="P45" s="65"/>
      <c r="Q45" s="65">
        <f t="shared" ref="Q45" si="20">SUM(D45:G45)</f>
        <v>0</v>
      </c>
      <c r="R45" s="65">
        <f>SUM(D48:G48)</f>
        <v>0</v>
      </c>
      <c r="S45" s="65">
        <f t="shared" ref="S45" si="21">+Q45-R45</f>
        <v>0</v>
      </c>
      <c r="T45" s="67">
        <f t="shared" ref="T45" si="22">+(J45*2)+(L45*2)</f>
        <v>0</v>
      </c>
      <c r="U45" s="68"/>
    </row>
    <row r="46" spans="2:21" ht="15" customHeight="1" x14ac:dyDescent="0.3">
      <c r="B46" s="54"/>
      <c r="C46" s="56"/>
      <c r="D46" s="75">
        <f>G39</f>
        <v>0</v>
      </c>
      <c r="E46" s="75">
        <f>G41</f>
        <v>0</v>
      </c>
      <c r="F46" s="76">
        <f>G43</f>
        <v>0</v>
      </c>
      <c r="G46" s="69"/>
      <c r="H46" s="76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7"/>
      <c r="U46" s="68"/>
    </row>
    <row r="47" spans="2:21" ht="15" customHeight="1" x14ac:dyDescent="0.3">
      <c r="B47" s="54"/>
      <c r="C47" s="55" t="s">
        <v>62</v>
      </c>
      <c r="D47" s="75">
        <f>H40</f>
        <v>0</v>
      </c>
      <c r="E47" s="75">
        <f>H42</f>
        <v>0</v>
      </c>
      <c r="F47" s="76">
        <f>H44</f>
        <v>0</v>
      </c>
      <c r="G47" s="76">
        <f>H46</f>
        <v>0</v>
      </c>
      <c r="H47" s="69"/>
      <c r="I47" s="65"/>
      <c r="J47" s="65"/>
      <c r="K47" s="65"/>
      <c r="L47" s="65"/>
      <c r="M47" s="65"/>
      <c r="N47" s="66"/>
      <c r="O47" s="66"/>
      <c r="P47" s="65"/>
      <c r="Q47" s="65">
        <f t="shared" ref="Q47" si="23">SUM(D47:G47)</f>
        <v>0</v>
      </c>
      <c r="R47" s="65">
        <f>SUM(D50:G50)</f>
        <v>0</v>
      </c>
      <c r="S47" s="65">
        <f t="shared" ref="S47" si="24">+Q47-R47</f>
        <v>0</v>
      </c>
      <c r="T47" s="67">
        <f t="shared" ref="T47" si="25">+(J47*2)+(L47*2)</f>
        <v>0</v>
      </c>
      <c r="U47" s="68"/>
    </row>
    <row r="48" spans="2:21" ht="15" customHeight="1" x14ac:dyDescent="0.3">
      <c r="B48" s="54"/>
      <c r="C48" s="56"/>
      <c r="D48" s="75">
        <f>H39</f>
        <v>0</v>
      </c>
      <c r="E48" s="75">
        <f>H41</f>
        <v>0</v>
      </c>
      <c r="F48" s="76">
        <f>H43</f>
        <v>0</v>
      </c>
      <c r="G48" s="76">
        <f>H45</f>
        <v>0</v>
      </c>
      <c r="H48" s="69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7"/>
      <c r="U48" s="68"/>
    </row>
    <row r="49" spans="2:21" ht="26.25" customHeight="1" x14ac:dyDescent="0.3">
      <c r="C49" s="7"/>
    </row>
    <row r="50" spans="2:21" ht="15" customHeight="1" x14ac:dyDescent="0.3">
      <c r="B50" s="82" t="s">
        <v>38</v>
      </c>
      <c r="C50" s="82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</row>
    <row r="51" spans="2:21" ht="9.9499999999999993" customHeight="1" x14ac:dyDescent="0.3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</row>
    <row r="52" spans="2:21" ht="15" customHeight="1" x14ac:dyDescent="0.3">
      <c r="B52" s="13"/>
      <c r="Q52" s="47" t="s">
        <v>2</v>
      </c>
      <c r="R52" s="47"/>
      <c r="S52" s="47"/>
      <c r="T52" s="47"/>
      <c r="U52" s="47"/>
    </row>
    <row r="53" spans="2:21" ht="15" customHeight="1" x14ac:dyDescent="0.3">
      <c r="B53" s="21" t="s">
        <v>3</v>
      </c>
      <c r="C53" s="21" t="s">
        <v>4</v>
      </c>
      <c r="D53" s="41" t="s">
        <v>5</v>
      </c>
      <c r="E53" s="41"/>
      <c r="F53" s="41"/>
      <c r="G53" s="41"/>
      <c r="H53" s="31"/>
      <c r="I53" s="41" t="s">
        <v>6</v>
      </c>
      <c r="J53" s="41"/>
      <c r="K53" s="41"/>
      <c r="L53" s="41"/>
      <c r="M53" s="41" t="s">
        <v>7</v>
      </c>
      <c r="N53" s="41"/>
      <c r="O53" s="41"/>
      <c r="P53" s="41"/>
      <c r="Q53" s="21" t="s">
        <v>17</v>
      </c>
      <c r="R53" s="21" t="s">
        <v>8</v>
      </c>
      <c r="S53" s="21"/>
      <c r="T53" s="21" t="s">
        <v>9</v>
      </c>
      <c r="U53" s="21" t="s">
        <v>17</v>
      </c>
    </row>
    <row r="54" spans="2:21" ht="15" customHeight="1" x14ac:dyDescent="0.3">
      <c r="B54" s="39">
        <v>0.5</v>
      </c>
      <c r="C54" s="25" t="str">
        <f>+C39</f>
        <v>FONDECUN</v>
      </c>
      <c r="D54" s="42" t="str">
        <f>C41</f>
        <v>IDECUT</v>
      </c>
      <c r="E54" s="42"/>
      <c r="F54" s="42"/>
      <c r="G54" s="42"/>
      <c r="H54" s="32"/>
      <c r="I54" s="43" t="s">
        <v>18</v>
      </c>
      <c r="J54" s="43"/>
      <c r="K54" s="43"/>
      <c r="L54" s="43"/>
      <c r="M54" s="44">
        <v>44363</v>
      </c>
      <c r="N54" s="44"/>
      <c r="O54" s="44"/>
      <c r="P54" s="44"/>
      <c r="Q54" s="78"/>
      <c r="R54" s="78"/>
      <c r="S54" s="41" t="s">
        <v>10</v>
      </c>
      <c r="T54" s="78"/>
      <c r="U54" s="78"/>
    </row>
    <row r="55" spans="2:21" ht="15" customHeight="1" x14ac:dyDescent="0.3">
      <c r="B55" s="39">
        <v>0.54166666666666663</v>
      </c>
      <c r="C55" s="25" t="str">
        <f>C47</f>
        <v>SEC.GENERAL</v>
      </c>
      <c r="D55" s="42" t="str">
        <f>C45</f>
        <v>RIESGOS</v>
      </c>
      <c r="E55" s="42"/>
      <c r="F55" s="42"/>
      <c r="G55" s="42"/>
      <c r="H55" s="32"/>
      <c r="I55" s="43"/>
      <c r="J55" s="43"/>
      <c r="K55" s="43"/>
      <c r="L55" s="43"/>
      <c r="M55" s="44">
        <v>44363</v>
      </c>
      <c r="N55" s="44"/>
      <c r="O55" s="44"/>
      <c r="P55" s="44"/>
      <c r="Q55" s="78"/>
      <c r="R55" s="78"/>
      <c r="S55" s="41"/>
      <c r="T55" s="78"/>
      <c r="U55" s="78"/>
    </row>
    <row r="56" spans="2:21" ht="15" customHeight="1" x14ac:dyDescent="0.3">
      <c r="B56" s="24" t="s">
        <v>3</v>
      </c>
      <c r="C56" s="21" t="s">
        <v>4</v>
      </c>
      <c r="D56" s="41" t="s">
        <v>5</v>
      </c>
      <c r="E56" s="41"/>
      <c r="F56" s="41"/>
      <c r="G56" s="41"/>
      <c r="H56" s="31"/>
      <c r="I56" s="41" t="s">
        <v>6</v>
      </c>
      <c r="J56" s="41"/>
      <c r="K56" s="41"/>
      <c r="L56" s="41"/>
      <c r="M56" s="41" t="s">
        <v>7</v>
      </c>
      <c r="N56" s="41"/>
      <c r="O56" s="41"/>
      <c r="P56" s="41"/>
      <c r="Q56" s="21" t="s">
        <v>17</v>
      </c>
      <c r="R56" s="21" t="s">
        <v>8</v>
      </c>
      <c r="S56" s="21"/>
      <c r="T56" s="21" t="s">
        <v>9</v>
      </c>
      <c r="U56" s="21" t="s">
        <v>17</v>
      </c>
    </row>
    <row r="57" spans="2:21" ht="15" customHeight="1" x14ac:dyDescent="0.3">
      <c r="B57" s="39">
        <v>0.5</v>
      </c>
      <c r="C57" s="25" t="str">
        <f>C47</f>
        <v>SEC.GENERAL</v>
      </c>
      <c r="D57" s="42" t="str">
        <f>C41</f>
        <v>IDECUT</v>
      </c>
      <c r="E57" s="42"/>
      <c r="F57" s="42"/>
      <c r="G57" s="42"/>
      <c r="H57" s="32"/>
      <c r="I57" s="43" t="s">
        <v>18</v>
      </c>
      <c r="J57" s="43"/>
      <c r="K57" s="43"/>
      <c r="L57" s="43"/>
      <c r="M57" s="44">
        <v>44372</v>
      </c>
      <c r="N57" s="44"/>
      <c r="O57" s="44"/>
      <c r="P57" s="44"/>
      <c r="Q57" s="78"/>
      <c r="R57" s="78"/>
      <c r="S57" s="41" t="s">
        <v>10</v>
      </c>
      <c r="T57" s="78"/>
      <c r="U57" s="78"/>
    </row>
    <row r="58" spans="2:21" ht="15" customHeight="1" x14ac:dyDescent="0.3">
      <c r="B58" s="39">
        <v>0.54166666666666663</v>
      </c>
      <c r="C58" s="25" t="str">
        <f>C45</f>
        <v>RIESGOS</v>
      </c>
      <c r="D58" s="42" t="str">
        <f>C43</f>
        <v xml:space="preserve">SEC. GOBIERNO </v>
      </c>
      <c r="E58" s="42"/>
      <c r="F58" s="42"/>
      <c r="G58" s="42"/>
      <c r="H58" s="32"/>
      <c r="I58" s="43"/>
      <c r="J58" s="43"/>
      <c r="K58" s="43"/>
      <c r="L58" s="43"/>
      <c r="M58" s="44">
        <v>44372</v>
      </c>
      <c r="N58" s="44"/>
      <c r="O58" s="44"/>
      <c r="P58" s="44"/>
      <c r="Q58" s="78"/>
      <c r="R58" s="78"/>
      <c r="S58" s="41"/>
      <c r="T58" s="78"/>
      <c r="U58" s="78"/>
    </row>
    <row r="59" spans="2:21" ht="15" customHeight="1" x14ac:dyDescent="0.3">
      <c r="B59" s="24" t="s">
        <v>3</v>
      </c>
      <c r="C59" s="21" t="s">
        <v>4</v>
      </c>
      <c r="D59" s="41" t="s">
        <v>5</v>
      </c>
      <c r="E59" s="41"/>
      <c r="F59" s="41"/>
      <c r="G59" s="41"/>
      <c r="H59" s="31"/>
      <c r="I59" s="41" t="s">
        <v>6</v>
      </c>
      <c r="J59" s="41"/>
      <c r="K59" s="41"/>
      <c r="L59" s="41"/>
      <c r="M59" s="41" t="s">
        <v>7</v>
      </c>
      <c r="N59" s="41"/>
      <c r="O59" s="41"/>
      <c r="P59" s="41"/>
      <c r="Q59" s="21" t="s">
        <v>17</v>
      </c>
      <c r="R59" s="21" t="s">
        <v>8</v>
      </c>
      <c r="S59" s="21"/>
      <c r="T59" s="21" t="s">
        <v>9</v>
      </c>
      <c r="U59" s="21" t="s">
        <v>17</v>
      </c>
    </row>
    <row r="60" spans="2:21" ht="15" customHeight="1" x14ac:dyDescent="0.3">
      <c r="B60" s="39">
        <v>0.5</v>
      </c>
      <c r="C60" s="25" t="str">
        <f>C39</f>
        <v>FONDECUN</v>
      </c>
      <c r="D60" s="42" t="str">
        <f>C47</f>
        <v>SEC.GENERAL</v>
      </c>
      <c r="E60" s="42"/>
      <c r="F60" s="42"/>
      <c r="G60" s="42"/>
      <c r="H60" s="32"/>
      <c r="I60" s="43" t="s">
        <v>18</v>
      </c>
      <c r="J60" s="43"/>
      <c r="K60" s="43"/>
      <c r="L60" s="43"/>
      <c r="M60" s="44">
        <v>44384</v>
      </c>
      <c r="N60" s="44"/>
      <c r="O60" s="44"/>
      <c r="P60" s="44"/>
      <c r="Q60" s="78"/>
      <c r="R60" s="78"/>
      <c r="S60" s="41" t="s">
        <v>10</v>
      </c>
      <c r="T60" s="78"/>
      <c r="U60" s="78"/>
    </row>
    <row r="61" spans="2:21" ht="15" customHeight="1" x14ac:dyDescent="0.3">
      <c r="B61" s="39">
        <v>0.54166666666666663</v>
      </c>
      <c r="C61" s="25" t="str">
        <f>+C43</f>
        <v xml:space="preserve">SEC. GOBIERNO </v>
      </c>
      <c r="D61" s="42" t="str">
        <f>C41</f>
        <v>IDECUT</v>
      </c>
      <c r="E61" s="42"/>
      <c r="F61" s="42"/>
      <c r="G61" s="42"/>
      <c r="H61" s="32"/>
      <c r="I61" s="43"/>
      <c r="J61" s="43"/>
      <c r="K61" s="43"/>
      <c r="L61" s="43"/>
      <c r="M61" s="44">
        <v>44384</v>
      </c>
      <c r="N61" s="44"/>
      <c r="O61" s="44"/>
      <c r="P61" s="44"/>
      <c r="Q61" s="78"/>
      <c r="R61" s="78"/>
      <c r="S61" s="41"/>
      <c r="T61" s="78"/>
      <c r="U61" s="78"/>
    </row>
    <row r="62" spans="2:21" ht="15" customHeight="1" x14ac:dyDescent="0.3">
      <c r="B62" s="31" t="s">
        <v>3</v>
      </c>
      <c r="C62" s="31" t="s">
        <v>4</v>
      </c>
      <c r="D62" s="41" t="s">
        <v>5</v>
      </c>
      <c r="E62" s="41"/>
      <c r="F62" s="41"/>
      <c r="G62" s="41"/>
      <c r="H62" s="31"/>
      <c r="I62" s="41" t="s">
        <v>6</v>
      </c>
      <c r="J62" s="41"/>
      <c r="K62" s="41"/>
      <c r="L62" s="41"/>
      <c r="M62" s="41" t="s">
        <v>7</v>
      </c>
      <c r="N62" s="41"/>
      <c r="O62" s="41"/>
      <c r="P62" s="41"/>
      <c r="Q62" s="31" t="s">
        <v>17</v>
      </c>
      <c r="R62" s="31" t="s">
        <v>8</v>
      </c>
      <c r="S62" s="31"/>
      <c r="T62" s="31" t="s">
        <v>9</v>
      </c>
      <c r="U62" s="31" t="s">
        <v>17</v>
      </c>
    </row>
    <row r="63" spans="2:21" ht="15" customHeight="1" x14ac:dyDescent="0.3">
      <c r="B63" s="39">
        <v>0.5</v>
      </c>
      <c r="C63" s="32" t="str">
        <f>C39</f>
        <v>FONDECUN</v>
      </c>
      <c r="D63" s="42" t="str">
        <f>C45</f>
        <v>RIESGOS</v>
      </c>
      <c r="E63" s="42"/>
      <c r="F63" s="42"/>
      <c r="G63" s="42"/>
      <c r="H63" s="32"/>
      <c r="I63" s="43" t="s">
        <v>18</v>
      </c>
      <c r="J63" s="43"/>
      <c r="K63" s="43"/>
      <c r="L63" s="43"/>
      <c r="M63" s="44">
        <v>44385</v>
      </c>
      <c r="N63" s="44"/>
      <c r="O63" s="44"/>
      <c r="P63" s="44"/>
      <c r="Q63" s="78"/>
      <c r="R63" s="78"/>
      <c r="S63" s="41" t="s">
        <v>10</v>
      </c>
      <c r="T63" s="78"/>
      <c r="U63" s="78"/>
    </row>
    <row r="64" spans="2:21" ht="15" customHeight="1" x14ac:dyDescent="0.3">
      <c r="B64" s="39">
        <v>0.54166666666666663</v>
      </c>
      <c r="C64" s="32" t="str">
        <f>C43</f>
        <v xml:space="preserve">SEC. GOBIERNO </v>
      </c>
      <c r="D64" s="42" t="str">
        <f>C47</f>
        <v>SEC.GENERAL</v>
      </c>
      <c r="E64" s="42"/>
      <c r="F64" s="42"/>
      <c r="G64" s="42"/>
      <c r="H64" s="32"/>
      <c r="I64" s="43"/>
      <c r="J64" s="43"/>
      <c r="K64" s="43"/>
      <c r="L64" s="43"/>
      <c r="M64" s="44">
        <v>44385</v>
      </c>
      <c r="N64" s="44"/>
      <c r="O64" s="44"/>
      <c r="P64" s="44"/>
      <c r="Q64" s="78"/>
      <c r="R64" s="78"/>
      <c r="S64" s="41"/>
      <c r="T64" s="78"/>
      <c r="U64" s="78"/>
    </row>
    <row r="65" spans="2:21" ht="15" customHeight="1" x14ac:dyDescent="0.3">
      <c r="B65" s="31" t="s">
        <v>3</v>
      </c>
      <c r="C65" s="31" t="s">
        <v>4</v>
      </c>
      <c r="D65" s="41" t="s">
        <v>5</v>
      </c>
      <c r="E65" s="41"/>
      <c r="F65" s="41"/>
      <c r="G65" s="41"/>
      <c r="H65" s="31"/>
      <c r="I65" s="41" t="s">
        <v>6</v>
      </c>
      <c r="J65" s="41"/>
      <c r="K65" s="41"/>
      <c r="L65" s="41"/>
      <c r="M65" s="41" t="s">
        <v>7</v>
      </c>
      <c r="N65" s="41"/>
      <c r="O65" s="41"/>
      <c r="P65" s="41"/>
      <c r="Q65" s="31" t="s">
        <v>17</v>
      </c>
      <c r="R65" s="31" t="s">
        <v>8</v>
      </c>
      <c r="S65" s="31"/>
      <c r="T65" s="31" t="s">
        <v>9</v>
      </c>
      <c r="U65" s="31" t="s">
        <v>17</v>
      </c>
    </row>
    <row r="66" spans="2:21" ht="15" customHeight="1" x14ac:dyDescent="0.3">
      <c r="B66" s="39">
        <v>0.5</v>
      </c>
      <c r="C66" s="32" t="str">
        <f>C39</f>
        <v>FONDECUN</v>
      </c>
      <c r="D66" s="42" t="str">
        <f>C43</f>
        <v xml:space="preserve">SEC. GOBIERNO </v>
      </c>
      <c r="E66" s="42"/>
      <c r="F66" s="42"/>
      <c r="G66" s="42"/>
      <c r="H66" s="32"/>
      <c r="I66" s="43" t="s">
        <v>18</v>
      </c>
      <c r="J66" s="43"/>
      <c r="K66" s="43"/>
      <c r="L66" s="43"/>
      <c r="M66" s="44">
        <v>44396</v>
      </c>
      <c r="N66" s="44"/>
      <c r="O66" s="44"/>
      <c r="P66" s="44"/>
      <c r="Q66" s="78"/>
      <c r="R66" s="78"/>
      <c r="S66" s="41" t="s">
        <v>10</v>
      </c>
      <c r="T66" s="78"/>
      <c r="U66" s="78"/>
    </row>
    <row r="67" spans="2:21" ht="15" customHeight="1" x14ac:dyDescent="0.3">
      <c r="B67" s="39">
        <v>0.54166666666666663</v>
      </c>
      <c r="C67" s="32" t="str">
        <f>C41</f>
        <v>IDECUT</v>
      </c>
      <c r="D67" s="42" t="str">
        <f>+C45</f>
        <v>RIESGOS</v>
      </c>
      <c r="E67" s="42"/>
      <c r="F67" s="42"/>
      <c r="G67" s="42"/>
      <c r="H67" s="32"/>
      <c r="I67" s="43"/>
      <c r="J67" s="43"/>
      <c r="K67" s="43"/>
      <c r="L67" s="43"/>
      <c r="M67" s="44">
        <v>44396</v>
      </c>
      <c r="N67" s="44"/>
      <c r="O67" s="44"/>
      <c r="P67" s="44"/>
      <c r="Q67" s="78"/>
      <c r="R67" s="78"/>
      <c r="S67" s="41"/>
      <c r="T67" s="78"/>
      <c r="U67" s="78"/>
    </row>
    <row r="68" spans="2:21" ht="15" customHeight="1" x14ac:dyDescent="0.3"/>
    <row r="69" spans="2:21" ht="15" customHeight="1" x14ac:dyDescent="0.3">
      <c r="B69" s="54" t="s">
        <v>13</v>
      </c>
      <c r="C69" s="20" t="s">
        <v>0</v>
      </c>
      <c r="D69" s="20">
        <v>1</v>
      </c>
      <c r="E69" s="20">
        <v>2</v>
      </c>
      <c r="F69" s="61">
        <v>3</v>
      </c>
      <c r="G69" s="16">
        <v>4</v>
      </c>
      <c r="H69" s="34"/>
      <c r="I69" s="63" t="s">
        <v>19</v>
      </c>
      <c r="J69" s="61" t="s">
        <v>20</v>
      </c>
      <c r="K69" s="61" t="s">
        <v>21</v>
      </c>
      <c r="L69" s="61" t="s">
        <v>22</v>
      </c>
      <c r="M69" s="61" t="s">
        <v>23</v>
      </c>
      <c r="N69" s="61" t="s">
        <v>28</v>
      </c>
      <c r="O69" s="61" t="s">
        <v>29</v>
      </c>
      <c r="P69" s="61" t="s">
        <v>30</v>
      </c>
      <c r="Q69" s="61" t="s">
        <v>25</v>
      </c>
      <c r="R69" s="61" t="s">
        <v>26</v>
      </c>
      <c r="S69" s="61" t="s">
        <v>27</v>
      </c>
      <c r="T69" s="61" t="s">
        <v>1</v>
      </c>
      <c r="U69" s="64" t="s">
        <v>24</v>
      </c>
    </row>
    <row r="70" spans="2:21" ht="15" customHeight="1" x14ac:dyDescent="0.3">
      <c r="B70" s="54"/>
      <c r="C70" s="55" t="s">
        <v>46</v>
      </c>
      <c r="D70" s="22"/>
      <c r="E70" s="75"/>
      <c r="F70" s="76"/>
      <c r="G70" s="77"/>
      <c r="H70" s="35"/>
      <c r="I70" s="65"/>
      <c r="J70" s="65"/>
      <c r="K70" s="65"/>
      <c r="L70" s="65"/>
      <c r="M70" s="65"/>
      <c r="N70" s="66"/>
      <c r="O70" s="66"/>
      <c r="P70" s="66"/>
      <c r="Q70" s="65">
        <f>SUM(D70:G70)</f>
        <v>0</v>
      </c>
      <c r="R70" s="65">
        <f>SUM(D71:G71)</f>
        <v>0</v>
      </c>
      <c r="S70" s="65">
        <f>+Q70-R70</f>
        <v>0</v>
      </c>
      <c r="T70" s="67">
        <f>+(J70*2)+(L70*2)</f>
        <v>0</v>
      </c>
      <c r="U70" s="65"/>
    </row>
    <row r="71" spans="2:21" ht="15" customHeight="1" x14ac:dyDescent="0.3">
      <c r="B71" s="54"/>
      <c r="C71" s="56"/>
      <c r="D71" s="22"/>
      <c r="E71" s="75"/>
      <c r="F71" s="76"/>
      <c r="G71" s="77"/>
      <c r="H71" s="35"/>
      <c r="I71" s="65"/>
      <c r="J71" s="65"/>
      <c r="K71" s="65"/>
      <c r="L71" s="65"/>
      <c r="M71" s="65"/>
      <c r="N71" s="65"/>
      <c r="O71" s="65"/>
      <c r="P71" s="65"/>
      <c r="Q71" s="65"/>
      <c r="R71" s="65"/>
      <c r="S71" s="65"/>
      <c r="T71" s="67"/>
      <c r="U71" s="65"/>
    </row>
    <row r="72" spans="2:21" ht="15" customHeight="1" x14ac:dyDescent="0.3">
      <c r="B72" s="54"/>
      <c r="C72" s="52" t="s">
        <v>47</v>
      </c>
      <c r="D72" s="75">
        <f>E71</f>
        <v>0</v>
      </c>
      <c r="E72" s="22"/>
      <c r="F72" s="76"/>
      <c r="G72" s="77"/>
      <c r="H72" s="35"/>
      <c r="I72" s="65"/>
      <c r="J72" s="65"/>
      <c r="K72" s="65"/>
      <c r="L72" s="65"/>
      <c r="M72" s="65"/>
      <c r="N72" s="66"/>
      <c r="O72" s="66"/>
      <c r="P72" s="66"/>
      <c r="Q72" s="65">
        <f t="shared" ref="Q72" si="26">SUM(D72:G72)</f>
        <v>0</v>
      </c>
      <c r="R72" s="65">
        <f t="shared" ref="R72" si="27">SUM(D73:G73)</f>
        <v>0</v>
      </c>
      <c r="S72" s="65">
        <f t="shared" ref="S72" si="28">+Q72-R72</f>
        <v>0</v>
      </c>
      <c r="T72" s="67">
        <f t="shared" ref="T72" si="29">+(J72*2)+(L72*2)</f>
        <v>0</v>
      </c>
      <c r="U72" s="65"/>
    </row>
    <row r="73" spans="2:21" ht="15" customHeight="1" x14ac:dyDescent="0.3">
      <c r="B73" s="54"/>
      <c r="C73" s="52"/>
      <c r="D73" s="75">
        <f>E70</f>
        <v>0</v>
      </c>
      <c r="E73" s="62"/>
      <c r="F73" s="76"/>
      <c r="G73" s="77"/>
      <c r="H73" s="35"/>
      <c r="I73" s="65"/>
      <c r="J73" s="65"/>
      <c r="K73" s="65"/>
      <c r="L73" s="65"/>
      <c r="M73" s="65"/>
      <c r="N73" s="65"/>
      <c r="O73" s="65"/>
      <c r="P73" s="65"/>
      <c r="Q73" s="65"/>
      <c r="R73" s="65"/>
      <c r="S73" s="65"/>
      <c r="T73" s="67"/>
      <c r="U73" s="65"/>
    </row>
    <row r="74" spans="2:21" ht="15" customHeight="1" x14ac:dyDescent="0.3">
      <c r="B74" s="54"/>
      <c r="C74" s="52" t="s">
        <v>48</v>
      </c>
      <c r="D74" s="75">
        <f>F71</f>
        <v>0</v>
      </c>
      <c r="E74" s="76">
        <f>F73</f>
        <v>0</v>
      </c>
      <c r="F74" s="60"/>
      <c r="G74" s="77"/>
      <c r="H74" s="35"/>
      <c r="I74" s="65"/>
      <c r="J74" s="65"/>
      <c r="K74" s="65"/>
      <c r="L74" s="65"/>
      <c r="M74" s="65"/>
      <c r="N74" s="66"/>
      <c r="O74" s="66"/>
      <c r="P74" s="66"/>
      <c r="Q74" s="65">
        <f t="shared" ref="Q74" si="30">SUM(D74:G74)</f>
        <v>0</v>
      </c>
      <c r="R74" s="65">
        <f t="shared" ref="R74" si="31">SUM(D75:G75)</f>
        <v>0</v>
      </c>
      <c r="S74" s="65">
        <f t="shared" ref="S74" si="32">+Q74-R74</f>
        <v>0</v>
      </c>
      <c r="T74" s="67">
        <f t="shared" ref="T74" si="33">+(J74*2)+(L74*2)</f>
        <v>0</v>
      </c>
      <c r="U74" s="65"/>
    </row>
    <row r="75" spans="2:21" ht="15" customHeight="1" x14ac:dyDescent="0.3">
      <c r="B75" s="54"/>
      <c r="C75" s="52"/>
      <c r="D75" s="75">
        <f>F70</f>
        <v>0</v>
      </c>
      <c r="E75" s="76">
        <f>F72</f>
        <v>0</v>
      </c>
      <c r="F75" s="22"/>
      <c r="G75" s="77"/>
      <c r="H75" s="35"/>
      <c r="I75" s="65"/>
      <c r="J75" s="65"/>
      <c r="K75" s="65"/>
      <c r="L75" s="65"/>
      <c r="M75" s="65"/>
      <c r="N75" s="65"/>
      <c r="O75" s="65"/>
      <c r="P75" s="65"/>
      <c r="Q75" s="65"/>
      <c r="R75" s="65"/>
      <c r="S75" s="65"/>
      <c r="T75" s="67"/>
      <c r="U75" s="65"/>
    </row>
    <row r="76" spans="2:21" ht="15" customHeight="1" x14ac:dyDescent="0.3">
      <c r="B76" s="54"/>
      <c r="C76" s="52" t="s">
        <v>49</v>
      </c>
      <c r="D76" s="75">
        <f>G71</f>
        <v>0</v>
      </c>
      <c r="E76" s="76">
        <f>G73</f>
        <v>0</v>
      </c>
      <c r="F76" s="75">
        <f>G75</f>
        <v>0</v>
      </c>
      <c r="G76" s="37"/>
      <c r="H76" s="35"/>
      <c r="I76" s="65"/>
      <c r="J76" s="65"/>
      <c r="K76" s="65"/>
      <c r="L76" s="65"/>
      <c r="M76" s="65"/>
      <c r="N76" s="66"/>
      <c r="O76" s="66"/>
      <c r="P76" s="66"/>
      <c r="Q76" s="65">
        <f t="shared" ref="Q76" si="34">SUM(D76:G76)</f>
        <v>0</v>
      </c>
      <c r="R76" s="65">
        <f t="shared" ref="R76" si="35">SUM(D77:G77)</f>
        <v>0</v>
      </c>
      <c r="S76" s="65">
        <f t="shared" ref="S76" si="36">+Q76-R76</f>
        <v>0</v>
      </c>
      <c r="T76" s="67">
        <f t="shared" ref="T76" si="37">+(J76*2)+(L76*2)</f>
        <v>0</v>
      </c>
      <c r="U76" s="65"/>
    </row>
    <row r="77" spans="2:21" ht="15" customHeight="1" x14ac:dyDescent="0.3">
      <c r="B77" s="54"/>
      <c r="C77" s="52"/>
      <c r="D77" s="75">
        <f>G70</f>
        <v>0</v>
      </c>
      <c r="E77" s="76">
        <f>G72</f>
        <v>0</v>
      </c>
      <c r="F77" s="75">
        <f>G74</f>
        <v>0</v>
      </c>
      <c r="G77" s="37"/>
      <c r="H77" s="3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7"/>
      <c r="U77" s="65"/>
    </row>
    <row r="78" spans="2:21" ht="15" customHeight="1" x14ac:dyDescent="0.3">
      <c r="C78" s="7"/>
    </row>
    <row r="79" spans="2:21" ht="15" customHeight="1" x14ac:dyDescent="0.3">
      <c r="B79" s="82" t="s">
        <v>39</v>
      </c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</row>
    <row r="80" spans="2:21" ht="15" customHeight="1" x14ac:dyDescent="0.3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</row>
    <row r="81" spans="2:21" ht="15" customHeight="1" x14ac:dyDescent="0.3">
      <c r="B81" s="13"/>
      <c r="Q81" s="47" t="s">
        <v>2</v>
      </c>
      <c r="R81" s="47"/>
      <c r="S81" s="47"/>
      <c r="T81" s="47"/>
      <c r="U81" s="47"/>
    </row>
    <row r="82" spans="2:21" ht="15" customHeight="1" x14ac:dyDescent="0.3">
      <c r="B82" s="21" t="s">
        <v>3</v>
      </c>
      <c r="C82" s="21" t="s">
        <v>4</v>
      </c>
      <c r="D82" s="41" t="s">
        <v>5</v>
      </c>
      <c r="E82" s="41"/>
      <c r="F82" s="41"/>
      <c r="G82" s="41"/>
      <c r="H82" s="31"/>
      <c r="I82" s="41" t="s">
        <v>6</v>
      </c>
      <c r="J82" s="41"/>
      <c r="K82" s="41"/>
      <c r="L82" s="41"/>
      <c r="M82" s="41" t="s">
        <v>7</v>
      </c>
      <c r="N82" s="41"/>
      <c r="O82" s="41"/>
      <c r="P82" s="41"/>
      <c r="Q82" s="21" t="s">
        <v>17</v>
      </c>
      <c r="R82" s="21" t="s">
        <v>8</v>
      </c>
      <c r="S82" s="21"/>
      <c r="T82" s="21" t="s">
        <v>9</v>
      </c>
      <c r="U82" s="21" t="s">
        <v>17</v>
      </c>
    </row>
    <row r="83" spans="2:21" ht="15" customHeight="1" x14ac:dyDescent="0.3">
      <c r="B83" s="39">
        <v>0.5</v>
      </c>
      <c r="C83" s="25" t="str">
        <f>C70</f>
        <v>SEC.SALUD</v>
      </c>
      <c r="D83" s="42" t="str">
        <f>C76</f>
        <v>INDEPORTES</v>
      </c>
      <c r="E83" s="42"/>
      <c r="F83" s="42"/>
      <c r="G83" s="42"/>
      <c r="H83" s="32"/>
      <c r="I83" s="43" t="s">
        <v>18</v>
      </c>
      <c r="J83" s="43"/>
      <c r="K83" s="43"/>
      <c r="L83" s="43"/>
      <c r="M83" s="44">
        <v>44364</v>
      </c>
      <c r="N83" s="44"/>
      <c r="O83" s="44"/>
      <c r="P83" s="44"/>
      <c r="Q83" s="78"/>
      <c r="R83" s="78"/>
      <c r="S83" s="41" t="s">
        <v>10</v>
      </c>
      <c r="T83" s="78"/>
      <c r="U83" s="78"/>
    </row>
    <row r="84" spans="2:21" ht="15" customHeight="1" x14ac:dyDescent="0.3">
      <c r="B84" s="70">
        <v>0.54166666666666663</v>
      </c>
      <c r="C84" s="71" t="str">
        <f>C72</f>
        <v>SEC. COMPETITIVIDAD</v>
      </c>
      <c r="D84" s="72" t="str">
        <f>C74</f>
        <v xml:space="preserve">SEC. EDUCACIÓN </v>
      </c>
      <c r="E84" s="72"/>
      <c r="F84" s="72"/>
      <c r="G84" s="72"/>
      <c r="H84" s="71"/>
      <c r="I84" s="43"/>
      <c r="J84" s="43"/>
      <c r="K84" s="43"/>
      <c r="L84" s="43"/>
      <c r="M84" s="74">
        <v>44357</v>
      </c>
      <c r="N84" s="74"/>
      <c r="O84" s="74"/>
      <c r="P84" s="74"/>
      <c r="Q84" s="78"/>
      <c r="R84" s="78"/>
      <c r="S84" s="41"/>
      <c r="T84" s="78"/>
      <c r="U84" s="78"/>
    </row>
    <row r="85" spans="2:21" ht="15" customHeight="1" x14ac:dyDescent="0.3">
      <c r="B85" s="24" t="s">
        <v>3</v>
      </c>
      <c r="C85" s="21" t="s">
        <v>4</v>
      </c>
      <c r="D85" s="41" t="s">
        <v>5</v>
      </c>
      <c r="E85" s="41"/>
      <c r="F85" s="41"/>
      <c r="G85" s="41"/>
      <c r="H85" s="31"/>
      <c r="I85" s="41" t="s">
        <v>6</v>
      </c>
      <c r="J85" s="41"/>
      <c r="K85" s="41"/>
      <c r="L85" s="41"/>
      <c r="M85" s="41" t="s">
        <v>7</v>
      </c>
      <c r="N85" s="41"/>
      <c r="O85" s="41"/>
      <c r="P85" s="41"/>
      <c r="Q85" s="21" t="s">
        <v>17</v>
      </c>
      <c r="R85" s="21" t="s">
        <v>8</v>
      </c>
      <c r="S85" s="21"/>
      <c r="T85" s="21" t="s">
        <v>9</v>
      </c>
      <c r="U85" s="21" t="s">
        <v>17</v>
      </c>
    </row>
    <row r="86" spans="2:21" ht="15" customHeight="1" x14ac:dyDescent="0.3">
      <c r="B86" s="39">
        <v>0.5</v>
      </c>
      <c r="C86" s="25" t="str">
        <f>C76</f>
        <v>INDEPORTES</v>
      </c>
      <c r="D86" s="42" t="str">
        <f>C74</f>
        <v xml:space="preserve">SEC. EDUCACIÓN </v>
      </c>
      <c r="E86" s="42"/>
      <c r="F86" s="42"/>
      <c r="G86" s="42"/>
      <c r="H86" s="32"/>
      <c r="I86" s="43" t="s">
        <v>18</v>
      </c>
      <c r="J86" s="43"/>
      <c r="K86" s="43"/>
      <c r="L86" s="43"/>
      <c r="M86" s="44">
        <v>44376</v>
      </c>
      <c r="N86" s="44"/>
      <c r="O86" s="44"/>
      <c r="P86" s="44"/>
      <c r="Q86" s="78"/>
      <c r="R86" s="78"/>
      <c r="S86" s="41" t="s">
        <v>10</v>
      </c>
      <c r="T86" s="78"/>
      <c r="U86" s="78"/>
    </row>
    <row r="87" spans="2:21" ht="15" customHeight="1" x14ac:dyDescent="0.3">
      <c r="B87" s="39">
        <v>0.54166666666666663</v>
      </c>
      <c r="C87" s="25" t="str">
        <f>C70</f>
        <v>SEC.SALUD</v>
      </c>
      <c r="D87" s="42" t="str">
        <f>C72</f>
        <v>SEC. COMPETITIVIDAD</v>
      </c>
      <c r="E87" s="42"/>
      <c r="F87" s="42"/>
      <c r="G87" s="42"/>
      <c r="H87" s="32"/>
      <c r="I87" s="43"/>
      <c r="J87" s="43"/>
      <c r="K87" s="43"/>
      <c r="L87" s="43"/>
      <c r="M87" s="44">
        <v>44376</v>
      </c>
      <c r="N87" s="44"/>
      <c r="O87" s="44"/>
      <c r="P87" s="44"/>
      <c r="Q87" s="78"/>
      <c r="R87" s="78"/>
      <c r="S87" s="41"/>
      <c r="T87" s="78"/>
      <c r="U87" s="78"/>
    </row>
    <row r="88" spans="2:21" ht="15" customHeight="1" x14ac:dyDescent="0.3">
      <c r="B88" s="24" t="s">
        <v>3</v>
      </c>
      <c r="C88" s="21" t="s">
        <v>4</v>
      </c>
      <c r="D88" s="41" t="s">
        <v>5</v>
      </c>
      <c r="E88" s="41"/>
      <c r="F88" s="41"/>
      <c r="G88" s="41"/>
      <c r="H88" s="31"/>
      <c r="I88" s="41" t="s">
        <v>6</v>
      </c>
      <c r="J88" s="41"/>
      <c r="K88" s="41"/>
      <c r="L88" s="41"/>
      <c r="M88" s="41" t="s">
        <v>7</v>
      </c>
      <c r="N88" s="41"/>
      <c r="O88" s="41"/>
      <c r="P88" s="41"/>
      <c r="Q88" s="21" t="s">
        <v>17</v>
      </c>
      <c r="R88" s="21" t="s">
        <v>8</v>
      </c>
      <c r="S88" s="21"/>
      <c r="T88" s="21" t="s">
        <v>9</v>
      </c>
      <c r="U88" s="21" t="s">
        <v>17</v>
      </c>
    </row>
    <row r="89" spans="2:21" ht="15" customHeight="1" x14ac:dyDescent="0.3">
      <c r="B89" s="39">
        <v>0.5</v>
      </c>
      <c r="C89" s="25" t="str">
        <f>C72</f>
        <v>SEC. COMPETITIVIDAD</v>
      </c>
      <c r="D89" s="42" t="str">
        <f>C76</f>
        <v>INDEPORTES</v>
      </c>
      <c r="E89" s="42"/>
      <c r="F89" s="42"/>
      <c r="G89" s="42"/>
      <c r="H89" s="32"/>
      <c r="I89" s="43" t="s">
        <v>18</v>
      </c>
      <c r="J89" s="43"/>
      <c r="K89" s="43"/>
      <c r="L89" s="43"/>
      <c r="M89" s="44">
        <v>44391</v>
      </c>
      <c r="N89" s="44"/>
      <c r="O89" s="44"/>
      <c r="P89" s="44"/>
      <c r="Q89" s="78"/>
      <c r="R89" s="78"/>
      <c r="S89" s="41" t="s">
        <v>10</v>
      </c>
      <c r="T89" s="78"/>
      <c r="U89" s="78"/>
    </row>
    <row r="90" spans="2:21" ht="15" customHeight="1" x14ac:dyDescent="0.3">
      <c r="B90" s="39">
        <v>0.54166666666666663</v>
      </c>
      <c r="C90" s="25" t="str">
        <f>C74</f>
        <v xml:space="preserve">SEC. EDUCACIÓN </v>
      </c>
      <c r="D90" s="42" t="str">
        <f>C70</f>
        <v>SEC.SALUD</v>
      </c>
      <c r="E90" s="42"/>
      <c r="F90" s="42"/>
      <c r="G90" s="42"/>
      <c r="H90" s="32"/>
      <c r="I90" s="43"/>
      <c r="J90" s="43"/>
      <c r="K90" s="43"/>
      <c r="L90" s="43"/>
      <c r="M90" s="44">
        <v>44391</v>
      </c>
      <c r="N90" s="44"/>
      <c r="O90" s="44"/>
      <c r="P90" s="44"/>
      <c r="Q90" s="78"/>
      <c r="R90" s="78"/>
      <c r="S90" s="41"/>
      <c r="T90" s="78"/>
      <c r="U90" s="78"/>
    </row>
    <row r="91" spans="2:21" ht="15" customHeight="1" x14ac:dyDescent="0.3"/>
    <row r="92" spans="2:21" ht="15" customHeight="1" x14ac:dyDescent="0.3">
      <c r="B92" s="54" t="s">
        <v>14</v>
      </c>
      <c r="C92" s="20" t="s">
        <v>0</v>
      </c>
      <c r="D92" s="20">
        <v>1</v>
      </c>
      <c r="E92" s="20">
        <v>2</v>
      </c>
      <c r="F92" s="61">
        <v>3</v>
      </c>
      <c r="G92" s="16">
        <v>4</v>
      </c>
      <c r="H92" s="34"/>
      <c r="I92" s="38" t="s">
        <v>19</v>
      </c>
      <c r="J92" s="61" t="s">
        <v>20</v>
      </c>
      <c r="K92" s="61" t="s">
        <v>21</v>
      </c>
      <c r="L92" s="61" t="s">
        <v>22</v>
      </c>
      <c r="M92" s="61" t="s">
        <v>23</v>
      </c>
      <c r="N92" s="61" t="s">
        <v>28</v>
      </c>
      <c r="O92" s="61" t="s">
        <v>29</v>
      </c>
      <c r="P92" s="61" t="s">
        <v>30</v>
      </c>
      <c r="Q92" s="61" t="s">
        <v>25</v>
      </c>
      <c r="R92" s="61" t="s">
        <v>26</v>
      </c>
      <c r="S92" s="61" t="s">
        <v>27</v>
      </c>
      <c r="T92" s="61" t="s">
        <v>1</v>
      </c>
      <c r="U92" s="64" t="s">
        <v>24</v>
      </c>
    </row>
    <row r="93" spans="2:21" ht="15" customHeight="1" x14ac:dyDescent="0.3">
      <c r="B93" s="54"/>
      <c r="C93" s="55" t="s">
        <v>50</v>
      </c>
      <c r="D93" s="22"/>
      <c r="E93" s="75"/>
      <c r="F93" s="76"/>
      <c r="G93" s="77"/>
      <c r="H93" s="35"/>
      <c r="I93" s="53"/>
      <c r="J93" s="65"/>
      <c r="K93" s="65"/>
      <c r="L93" s="65"/>
      <c r="M93" s="65"/>
      <c r="N93" s="66"/>
      <c r="O93" s="66"/>
      <c r="P93" s="66"/>
      <c r="Q93" s="65">
        <f>SUM(D93:G93)</f>
        <v>0</v>
      </c>
      <c r="R93" s="65">
        <f>SUM(D94:G94)</f>
        <v>0</v>
      </c>
      <c r="S93" s="65">
        <f>+Q93-R93</f>
        <v>0</v>
      </c>
      <c r="T93" s="67">
        <f>+(J93*2)+(L93*2)</f>
        <v>0</v>
      </c>
      <c r="U93" s="65"/>
    </row>
    <row r="94" spans="2:21" ht="15" customHeight="1" x14ac:dyDescent="0.3">
      <c r="B94" s="54"/>
      <c r="C94" s="56"/>
      <c r="D94" s="22"/>
      <c r="E94" s="75"/>
      <c r="F94" s="76"/>
      <c r="G94" s="77"/>
      <c r="H94" s="35"/>
      <c r="I94" s="53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7"/>
      <c r="U94" s="65"/>
    </row>
    <row r="95" spans="2:21" ht="15" customHeight="1" x14ac:dyDescent="0.3">
      <c r="B95" s="54"/>
      <c r="C95" s="52" t="s">
        <v>51</v>
      </c>
      <c r="D95" s="75">
        <f>E94</f>
        <v>0</v>
      </c>
      <c r="E95" s="22"/>
      <c r="F95" s="76"/>
      <c r="G95" s="77"/>
      <c r="H95" s="35"/>
      <c r="I95" s="53"/>
      <c r="J95" s="65"/>
      <c r="K95" s="65"/>
      <c r="L95" s="65"/>
      <c r="M95" s="65"/>
      <c r="N95" s="66"/>
      <c r="O95" s="66"/>
      <c r="P95" s="66"/>
      <c r="Q95" s="65">
        <f t="shared" ref="Q95" si="38">SUM(D95:G95)</f>
        <v>0</v>
      </c>
      <c r="R95" s="65">
        <f t="shared" ref="R95" si="39">SUM(D96:G96)</f>
        <v>0</v>
      </c>
      <c r="S95" s="65">
        <f t="shared" ref="S95" si="40">+Q95-R95</f>
        <v>0</v>
      </c>
      <c r="T95" s="67">
        <f t="shared" ref="T95" si="41">+(J95*2)+(L95*2)</f>
        <v>0</v>
      </c>
      <c r="U95" s="65"/>
    </row>
    <row r="96" spans="2:21" ht="15" customHeight="1" x14ac:dyDescent="0.3">
      <c r="B96" s="54"/>
      <c r="C96" s="52"/>
      <c r="D96" s="75">
        <f>E93</f>
        <v>0</v>
      </c>
      <c r="E96" s="62"/>
      <c r="F96" s="76"/>
      <c r="G96" s="77"/>
      <c r="H96" s="35"/>
      <c r="I96" s="53"/>
      <c r="J96" s="65"/>
      <c r="K96" s="65"/>
      <c r="L96" s="65"/>
      <c r="M96" s="65"/>
      <c r="N96" s="65"/>
      <c r="O96" s="65"/>
      <c r="P96" s="65"/>
      <c r="Q96" s="65"/>
      <c r="R96" s="65"/>
      <c r="S96" s="65"/>
      <c r="T96" s="67"/>
      <c r="U96" s="65"/>
    </row>
    <row r="97" spans="2:21" ht="15" customHeight="1" x14ac:dyDescent="0.3">
      <c r="B97" s="54"/>
      <c r="C97" s="52" t="s">
        <v>52</v>
      </c>
      <c r="D97" s="75">
        <f>F94</f>
        <v>0</v>
      </c>
      <c r="E97" s="76">
        <f>F96</f>
        <v>0</v>
      </c>
      <c r="F97" s="60"/>
      <c r="G97" s="77"/>
      <c r="H97" s="35"/>
      <c r="I97" s="53"/>
      <c r="J97" s="65"/>
      <c r="K97" s="65"/>
      <c r="L97" s="65"/>
      <c r="M97" s="65"/>
      <c r="N97" s="66"/>
      <c r="O97" s="66"/>
      <c r="P97" s="66"/>
      <c r="Q97" s="65">
        <f t="shared" ref="Q97" si="42">SUM(D97:G97)</f>
        <v>0</v>
      </c>
      <c r="R97" s="65">
        <f t="shared" ref="R97" si="43">SUM(D98:G98)</f>
        <v>0</v>
      </c>
      <c r="S97" s="65">
        <f t="shared" ref="S97" si="44">+Q97-R97</f>
        <v>0</v>
      </c>
      <c r="T97" s="67">
        <f t="shared" ref="T97" si="45">+(J97*2)+(L97*2)</f>
        <v>0</v>
      </c>
      <c r="U97" s="65"/>
    </row>
    <row r="98" spans="2:21" ht="15" customHeight="1" x14ac:dyDescent="0.3">
      <c r="B98" s="54"/>
      <c r="C98" s="52"/>
      <c r="D98" s="75">
        <f>F93</f>
        <v>0</v>
      </c>
      <c r="E98" s="76">
        <f>F95</f>
        <v>0</v>
      </c>
      <c r="F98" s="22"/>
      <c r="G98" s="77"/>
      <c r="H98" s="35"/>
      <c r="I98" s="53"/>
      <c r="J98" s="65"/>
      <c r="K98" s="65"/>
      <c r="L98" s="65"/>
      <c r="M98" s="65"/>
      <c r="N98" s="65"/>
      <c r="O98" s="65"/>
      <c r="P98" s="65"/>
      <c r="Q98" s="65"/>
      <c r="R98" s="65"/>
      <c r="S98" s="65"/>
      <c r="T98" s="67"/>
      <c r="U98" s="65"/>
    </row>
    <row r="99" spans="2:21" ht="15" customHeight="1" x14ac:dyDescent="0.3">
      <c r="B99" s="54"/>
      <c r="C99" s="52" t="s">
        <v>53</v>
      </c>
      <c r="D99" s="75">
        <f>G94</f>
        <v>0</v>
      </c>
      <c r="E99" s="76">
        <f>G96</f>
        <v>0</v>
      </c>
      <c r="F99" s="75">
        <f>G98</f>
        <v>0</v>
      </c>
      <c r="G99" s="37"/>
      <c r="H99" s="35"/>
      <c r="I99" s="53"/>
      <c r="J99" s="65"/>
      <c r="K99" s="65"/>
      <c r="L99" s="65"/>
      <c r="M99" s="65"/>
      <c r="N99" s="66"/>
      <c r="O99" s="66"/>
      <c r="P99" s="66"/>
      <c r="Q99" s="65">
        <f t="shared" ref="Q99" si="46">SUM(D99:G99)</f>
        <v>0</v>
      </c>
      <c r="R99" s="65">
        <f t="shared" ref="R99" si="47">SUM(D100:G100)</f>
        <v>0</v>
      </c>
      <c r="S99" s="65">
        <f t="shared" ref="S99" si="48">+Q99-R99</f>
        <v>0</v>
      </c>
      <c r="T99" s="67">
        <f t="shared" ref="T99" si="49">+(J99*2)+(L99*2)</f>
        <v>0</v>
      </c>
      <c r="U99" s="65"/>
    </row>
    <row r="100" spans="2:21" ht="15" customHeight="1" x14ac:dyDescent="0.3">
      <c r="B100" s="54"/>
      <c r="C100" s="52"/>
      <c r="D100" s="75">
        <f>G93</f>
        <v>0</v>
      </c>
      <c r="E100" s="76">
        <f>G95</f>
        <v>0</v>
      </c>
      <c r="F100" s="75">
        <f>G97</f>
        <v>0</v>
      </c>
      <c r="G100" s="37"/>
      <c r="H100" s="35"/>
      <c r="I100" s="53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7"/>
      <c r="U100" s="65"/>
    </row>
    <row r="101" spans="2:21" ht="15" customHeight="1" x14ac:dyDescent="0.3">
      <c r="C101" s="7"/>
    </row>
    <row r="102" spans="2:21" ht="15" customHeight="1" x14ac:dyDescent="0.3">
      <c r="B102" s="82" t="s">
        <v>40</v>
      </c>
      <c r="C102" s="82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</row>
    <row r="103" spans="2:21" ht="15" customHeight="1" x14ac:dyDescent="0.3">
      <c r="B103" s="46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</row>
    <row r="104" spans="2:21" ht="15" customHeight="1" x14ac:dyDescent="0.3">
      <c r="B104" s="13"/>
      <c r="Q104" s="47" t="s">
        <v>2</v>
      </c>
      <c r="R104" s="47"/>
      <c r="S104" s="47"/>
      <c r="T104" s="47"/>
      <c r="U104" s="47"/>
    </row>
    <row r="105" spans="2:21" ht="15" customHeight="1" x14ac:dyDescent="0.3">
      <c r="B105" s="21" t="s">
        <v>3</v>
      </c>
      <c r="C105" s="21" t="s">
        <v>4</v>
      </c>
      <c r="D105" s="41" t="s">
        <v>5</v>
      </c>
      <c r="E105" s="41"/>
      <c r="F105" s="41"/>
      <c r="G105" s="41"/>
      <c r="H105" s="31"/>
      <c r="I105" s="41" t="s">
        <v>6</v>
      </c>
      <c r="J105" s="41"/>
      <c r="K105" s="41"/>
      <c r="L105" s="41"/>
      <c r="M105" s="41" t="s">
        <v>7</v>
      </c>
      <c r="N105" s="41"/>
      <c r="O105" s="41"/>
      <c r="P105" s="41"/>
      <c r="Q105" s="21" t="s">
        <v>17</v>
      </c>
      <c r="R105" s="21" t="s">
        <v>8</v>
      </c>
      <c r="S105" s="21"/>
      <c r="T105" s="21" t="s">
        <v>9</v>
      </c>
      <c r="U105" s="21" t="s">
        <v>17</v>
      </c>
    </row>
    <row r="106" spans="2:21" ht="15" customHeight="1" x14ac:dyDescent="0.3">
      <c r="B106" s="70">
        <v>0.5</v>
      </c>
      <c r="C106" s="71" t="str">
        <f>C93</f>
        <v>IDACO</v>
      </c>
      <c r="D106" s="72" t="str">
        <f>C99</f>
        <v>SEC. HACIENDA</v>
      </c>
      <c r="E106" s="72"/>
      <c r="F106" s="72"/>
      <c r="G106" s="72"/>
      <c r="H106" s="73"/>
      <c r="I106" s="43" t="s">
        <v>18</v>
      </c>
      <c r="J106" s="43"/>
      <c r="K106" s="43"/>
      <c r="L106" s="43"/>
      <c r="M106" s="74">
        <v>44357</v>
      </c>
      <c r="N106" s="74"/>
      <c r="O106" s="74"/>
      <c r="P106" s="74"/>
      <c r="Q106" s="78"/>
      <c r="R106" s="78"/>
      <c r="S106" s="41" t="s">
        <v>10</v>
      </c>
      <c r="T106" s="78"/>
      <c r="U106" s="78"/>
    </row>
    <row r="107" spans="2:21" ht="15" customHeight="1" x14ac:dyDescent="0.3">
      <c r="B107" s="39">
        <v>0.54166666666666663</v>
      </c>
      <c r="C107" s="25" t="str">
        <f>C95</f>
        <v>DESPACHO DEL GOBERNADOR</v>
      </c>
      <c r="D107" s="42" t="str">
        <f>C97</f>
        <v>SEC. FUNCIÓN PÚBLICA</v>
      </c>
      <c r="E107" s="42"/>
      <c r="F107" s="42"/>
      <c r="G107" s="42"/>
      <c r="H107" s="32"/>
      <c r="I107" s="43"/>
      <c r="J107" s="43"/>
      <c r="K107" s="43"/>
      <c r="L107" s="43"/>
      <c r="M107" s="44">
        <v>44364</v>
      </c>
      <c r="N107" s="44"/>
      <c r="O107" s="44"/>
      <c r="P107" s="44"/>
      <c r="Q107" s="78"/>
      <c r="R107" s="78"/>
      <c r="S107" s="41"/>
      <c r="T107" s="78"/>
      <c r="U107" s="78"/>
    </row>
    <row r="108" spans="2:21" ht="15" customHeight="1" x14ac:dyDescent="0.3">
      <c r="B108" s="24" t="s">
        <v>3</v>
      </c>
      <c r="C108" s="21" t="s">
        <v>4</v>
      </c>
      <c r="D108" s="41" t="s">
        <v>5</v>
      </c>
      <c r="E108" s="41"/>
      <c r="F108" s="41"/>
      <c r="G108" s="41"/>
      <c r="H108" s="31"/>
      <c r="I108" s="41" t="s">
        <v>6</v>
      </c>
      <c r="J108" s="41"/>
      <c r="K108" s="41"/>
      <c r="L108" s="41"/>
      <c r="M108" s="41" t="s">
        <v>7</v>
      </c>
      <c r="N108" s="41"/>
      <c r="O108" s="41"/>
      <c r="P108" s="41"/>
      <c r="Q108" s="21" t="s">
        <v>17</v>
      </c>
      <c r="R108" s="21" t="s">
        <v>8</v>
      </c>
      <c r="S108" s="21"/>
      <c r="T108" s="21" t="s">
        <v>9</v>
      </c>
      <c r="U108" s="21" t="s">
        <v>17</v>
      </c>
    </row>
    <row r="109" spans="2:21" ht="15" customHeight="1" x14ac:dyDescent="0.3">
      <c r="B109" s="39">
        <v>0.5</v>
      </c>
      <c r="C109" s="25" t="str">
        <f>C99</f>
        <v>SEC. HACIENDA</v>
      </c>
      <c r="D109" s="42" t="str">
        <f>C97</f>
        <v>SEC. FUNCIÓN PÚBLICA</v>
      </c>
      <c r="E109" s="42"/>
      <c r="F109" s="42"/>
      <c r="G109" s="42"/>
      <c r="H109" s="32"/>
      <c r="I109" s="43" t="s">
        <v>18</v>
      </c>
      <c r="J109" s="43"/>
      <c r="K109" s="43"/>
      <c r="L109" s="43"/>
      <c r="M109" s="44">
        <v>44377</v>
      </c>
      <c r="N109" s="44"/>
      <c r="O109" s="44"/>
      <c r="P109" s="44"/>
      <c r="Q109" s="78"/>
      <c r="R109" s="78"/>
      <c r="S109" s="41" t="s">
        <v>10</v>
      </c>
      <c r="T109" s="78"/>
      <c r="U109" s="78"/>
    </row>
    <row r="110" spans="2:21" ht="15" customHeight="1" x14ac:dyDescent="0.3">
      <c r="B110" s="39">
        <v>0.54166666666666663</v>
      </c>
      <c r="C110" s="25" t="str">
        <f>C93</f>
        <v>IDACO</v>
      </c>
      <c r="D110" s="42" t="str">
        <f>C95</f>
        <v>DESPACHO DEL GOBERNADOR</v>
      </c>
      <c r="E110" s="42"/>
      <c r="F110" s="42"/>
      <c r="G110" s="42"/>
      <c r="H110" s="32"/>
      <c r="I110" s="43"/>
      <c r="J110" s="43"/>
      <c r="K110" s="43"/>
      <c r="L110" s="43"/>
      <c r="M110" s="44">
        <v>44377</v>
      </c>
      <c r="N110" s="44"/>
      <c r="O110" s="44"/>
      <c r="P110" s="44"/>
      <c r="Q110" s="78"/>
      <c r="R110" s="78"/>
      <c r="S110" s="41"/>
      <c r="T110" s="78"/>
      <c r="U110" s="78"/>
    </row>
    <row r="111" spans="2:21" ht="15" customHeight="1" x14ac:dyDescent="0.3">
      <c r="B111" s="24" t="s">
        <v>3</v>
      </c>
      <c r="C111" s="21" t="s">
        <v>4</v>
      </c>
      <c r="D111" s="41" t="s">
        <v>5</v>
      </c>
      <c r="E111" s="41"/>
      <c r="F111" s="41"/>
      <c r="G111" s="41"/>
      <c r="H111" s="31"/>
      <c r="I111" s="41" t="s">
        <v>6</v>
      </c>
      <c r="J111" s="41"/>
      <c r="K111" s="41"/>
      <c r="L111" s="41"/>
      <c r="M111" s="41" t="s">
        <v>7</v>
      </c>
      <c r="N111" s="41"/>
      <c r="O111" s="41"/>
      <c r="P111" s="41"/>
      <c r="Q111" s="21" t="s">
        <v>17</v>
      </c>
      <c r="R111" s="21" t="s">
        <v>8</v>
      </c>
      <c r="S111" s="21"/>
      <c r="T111" s="21" t="s">
        <v>9</v>
      </c>
      <c r="U111" s="21" t="s">
        <v>17</v>
      </c>
    </row>
    <row r="112" spans="2:21" ht="15" customHeight="1" x14ac:dyDescent="0.3">
      <c r="B112" s="39">
        <v>0.5</v>
      </c>
      <c r="C112" s="25" t="str">
        <f>C95</f>
        <v>DESPACHO DEL GOBERNADOR</v>
      </c>
      <c r="D112" s="42" t="str">
        <f>C99</f>
        <v>SEC. HACIENDA</v>
      </c>
      <c r="E112" s="42"/>
      <c r="F112" s="42"/>
      <c r="G112" s="42"/>
      <c r="H112" s="32"/>
      <c r="I112" s="43" t="s">
        <v>18</v>
      </c>
      <c r="J112" s="43"/>
      <c r="K112" s="43"/>
      <c r="L112" s="43"/>
      <c r="M112" s="44">
        <v>44392</v>
      </c>
      <c r="N112" s="44"/>
      <c r="O112" s="44"/>
      <c r="P112" s="44"/>
      <c r="Q112" s="78"/>
      <c r="R112" s="78"/>
      <c r="S112" s="41" t="s">
        <v>10</v>
      </c>
      <c r="T112" s="78"/>
      <c r="U112" s="78"/>
    </row>
    <row r="113" spans="2:21" ht="15" customHeight="1" x14ac:dyDescent="0.3">
      <c r="B113" s="39">
        <v>0.54166666666666663</v>
      </c>
      <c r="C113" s="25" t="str">
        <f>C97</f>
        <v>SEC. FUNCIÓN PÚBLICA</v>
      </c>
      <c r="D113" s="42" t="str">
        <f>C93</f>
        <v>IDACO</v>
      </c>
      <c r="E113" s="42"/>
      <c r="F113" s="42"/>
      <c r="G113" s="42"/>
      <c r="H113" s="32"/>
      <c r="I113" s="43"/>
      <c r="J113" s="43"/>
      <c r="K113" s="43"/>
      <c r="L113" s="43"/>
      <c r="M113" s="44">
        <v>44392</v>
      </c>
      <c r="N113" s="44"/>
      <c r="O113" s="44"/>
      <c r="P113" s="44"/>
      <c r="Q113" s="78"/>
      <c r="R113" s="78"/>
      <c r="S113" s="41"/>
      <c r="T113" s="78"/>
      <c r="U113" s="78"/>
    </row>
    <row r="114" spans="2:21" ht="15" customHeight="1" x14ac:dyDescent="0.3"/>
    <row r="115" spans="2:21" ht="15" customHeight="1" x14ac:dyDescent="0.3">
      <c r="B115" s="54" t="s">
        <v>15</v>
      </c>
      <c r="C115" s="20" t="s">
        <v>0</v>
      </c>
      <c r="D115" s="20">
        <v>1</v>
      </c>
      <c r="E115" s="61">
        <v>2</v>
      </c>
      <c r="F115" s="61">
        <v>3</v>
      </c>
      <c r="G115" s="64">
        <v>4</v>
      </c>
      <c r="H115" s="34"/>
      <c r="I115" s="63" t="s">
        <v>19</v>
      </c>
      <c r="J115" s="61" t="s">
        <v>20</v>
      </c>
      <c r="K115" s="61" t="s">
        <v>21</v>
      </c>
      <c r="L115" s="61" t="s">
        <v>22</v>
      </c>
      <c r="M115" s="61" t="s">
        <v>23</v>
      </c>
      <c r="N115" s="61" t="s">
        <v>28</v>
      </c>
      <c r="O115" s="61" t="s">
        <v>29</v>
      </c>
      <c r="P115" s="61" t="s">
        <v>30</v>
      </c>
      <c r="Q115" s="61" t="s">
        <v>25</v>
      </c>
      <c r="R115" s="61" t="s">
        <v>26</v>
      </c>
      <c r="S115" s="61" t="s">
        <v>27</v>
      </c>
      <c r="T115" s="61" t="s">
        <v>1</v>
      </c>
      <c r="U115" s="64" t="s">
        <v>24</v>
      </c>
    </row>
    <row r="116" spans="2:21" ht="15" customHeight="1" x14ac:dyDescent="0.3">
      <c r="B116" s="54"/>
      <c r="C116" s="55" t="s">
        <v>55</v>
      </c>
      <c r="D116" s="22"/>
      <c r="E116" s="76"/>
      <c r="F116" s="76"/>
      <c r="G116" s="76"/>
      <c r="H116" s="35"/>
      <c r="I116" s="65"/>
      <c r="J116" s="65"/>
      <c r="K116" s="65"/>
      <c r="L116" s="65"/>
      <c r="M116" s="65"/>
      <c r="N116" s="66"/>
      <c r="O116" s="66"/>
      <c r="P116" s="66"/>
      <c r="Q116" s="65">
        <f>SUM(D116:G116)</f>
        <v>0</v>
      </c>
      <c r="R116" s="65">
        <f>SUM(D117:G117)</f>
        <v>0</v>
      </c>
      <c r="S116" s="65">
        <f>+Q116-R116</f>
        <v>0</v>
      </c>
      <c r="T116" s="67">
        <f>+(J116*2)+(L116*2)</f>
        <v>0</v>
      </c>
      <c r="U116" s="65"/>
    </row>
    <row r="117" spans="2:21" ht="15" customHeight="1" x14ac:dyDescent="0.3">
      <c r="B117" s="54"/>
      <c r="C117" s="56"/>
      <c r="D117" s="22"/>
      <c r="E117" s="76"/>
      <c r="F117" s="76"/>
      <c r="G117" s="76"/>
      <c r="H117" s="35"/>
      <c r="I117" s="65"/>
      <c r="J117" s="65"/>
      <c r="K117" s="65"/>
      <c r="L117" s="65"/>
      <c r="M117" s="65"/>
      <c r="N117" s="65"/>
      <c r="O117" s="65"/>
      <c r="P117" s="65"/>
      <c r="Q117" s="65"/>
      <c r="R117" s="65"/>
      <c r="S117" s="65"/>
      <c r="T117" s="67"/>
      <c r="U117" s="65"/>
    </row>
    <row r="118" spans="2:21" ht="15" customHeight="1" x14ac:dyDescent="0.3">
      <c r="B118" s="54"/>
      <c r="C118" s="52" t="s">
        <v>54</v>
      </c>
      <c r="D118" s="75">
        <f>E117</f>
        <v>0</v>
      </c>
      <c r="E118" s="69"/>
      <c r="F118" s="76"/>
      <c r="G118" s="76"/>
      <c r="H118" s="35"/>
      <c r="I118" s="65"/>
      <c r="J118" s="65"/>
      <c r="K118" s="65"/>
      <c r="L118" s="65"/>
      <c r="M118" s="65"/>
      <c r="N118" s="66"/>
      <c r="O118" s="66"/>
      <c r="P118" s="66"/>
      <c r="Q118" s="65">
        <f t="shared" ref="Q118" si="50">SUM(D118:G118)</f>
        <v>0</v>
      </c>
      <c r="R118" s="65">
        <f t="shared" ref="R118" si="51">SUM(D119:G119)</f>
        <v>0</v>
      </c>
      <c r="S118" s="65">
        <f t="shared" ref="S118" si="52">+Q118-R118</f>
        <v>0</v>
      </c>
      <c r="T118" s="67">
        <f t="shared" ref="T118" si="53">+(J118*2)+(L118*2)</f>
        <v>0</v>
      </c>
      <c r="U118" s="65"/>
    </row>
    <row r="119" spans="2:21" ht="15" customHeight="1" x14ac:dyDescent="0.3">
      <c r="B119" s="54"/>
      <c r="C119" s="52"/>
      <c r="D119" s="75">
        <f>E116</f>
        <v>0</v>
      </c>
      <c r="E119" s="69"/>
      <c r="F119" s="76"/>
      <c r="G119" s="76"/>
      <c r="H119" s="3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7"/>
      <c r="U119" s="65"/>
    </row>
    <row r="120" spans="2:21" ht="15" customHeight="1" x14ac:dyDescent="0.3">
      <c r="B120" s="54"/>
      <c r="C120" s="52" t="s">
        <v>56</v>
      </c>
      <c r="D120" s="75">
        <f>F117</f>
        <v>0</v>
      </c>
      <c r="E120" s="76">
        <f>F119</f>
        <v>0</v>
      </c>
      <c r="F120" s="69"/>
      <c r="G120" s="76"/>
      <c r="H120" s="35"/>
      <c r="I120" s="65"/>
      <c r="J120" s="65"/>
      <c r="K120" s="65"/>
      <c r="L120" s="65"/>
      <c r="M120" s="65"/>
      <c r="N120" s="66"/>
      <c r="O120" s="66"/>
      <c r="P120" s="66"/>
      <c r="Q120" s="65">
        <f t="shared" ref="Q120" si="54">SUM(D120:G120)</f>
        <v>0</v>
      </c>
      <c r="R120" s="65">
        <f t="shared" ref="R120" si="55">SUM(D121:G121)</f>
        <v>0</v>
      </c>
      <c r="S120" s="65">
        <f t="shared" ref="S120" si="56">+Q120-R120</f>
        <v>0</v>
      </c>
      <c r="T120" s="67">
        <f t="shared" ref="T120" si="57">+(J120*2)+(L120*2)</f>
        <v>0</v>
      </c>
      <c r="U120" s="65"/>
    </row>
    <row r="121" spans="2:21" ht="15" customHeight="1" x14ac:dyDescent="0.3">
      <c r="B121" s="54"/>
      <c r="C121" s="52"/>
      <c r="D121" s="75">
        <f>F116</f>
        <v>0</v>
      </c>
      <c r="E121" s="76">
        <f>F118</f>
        <v>0</v>
      </c>
      <c r="F121" s="69"/>
      <c r="G121" s="76"/>
      <c r="H121" s="35"/>
      <c r="I121" s="65"/>
      <c r="J121" s="65"/>
      <c r="K121" s="65"/>
      <c r="L121" s="65"/>
      <c r="M121" s="65"/>
      <c r="N121" s="65"/>
      <c r="O121" s="65"/>
      <c r="P121" s="65"/>
      <c r="Q121" s="65"/>
      <c r="R121" s="65"/>
      <c r="S121" s="65"/>
      <c r="T121" s="67"/>
      <c r="U121" s="65"/>
    </row>
    <row r="122" spans="2:21" ht="15" customHeight="1" x14ac:dyDescent="0.3">
      <c r="B122" s="54"/>
      <c r="C122" s="52" t="s">
        <v>57</v>
      </c>
      <c r="D122" s="75">
        <f>G117</f>
        <v>0</v>
      </c>
      <c r="E122" s="76">
        <f>G119</f>
        <v>0</v>
      </c>
      <c r="F122" s="76">
        <f>G121</f>
        <v>0</v>
      </c>
      <c r="G122" s="69"/>
      <c r="H122" s="35"/>
      <c r="I122" s="65"/>
      <c r="J122" s="65"/>
      <c r="K122" s="65"/>
      <c r="L122" s="65"/>
      <c r="M122" s="65"/>
      <c r="N122" s="66"/>
      <c r="O122" s="66"/>
      <c r="P122" s="66"/>
      <c r="Q122" s="65">
        <f t="shared" ref="Q122" si="58">SUM(D122:G122)</f>
        <v>0</v>
      </c>
      <c r="R122" s="65">
        <f t="shared" ref="R122" si="59">SUM(D123:G123)</f>
        <v>0</v>
      </c>
      <c r="S122" s="65">
        <f t="shared" ref="S122" si="60">+Q122-R122</f>
        <v>0</v>
      </c>
      <c r="T122" s="67">
        <f t="shared" ref="T122" si="61">+(J122*2)+(L122*2)</f>
        <v>0</v>
      </c>
      <c r="U122" s="65"/>
    </row>
    <row r="123" spans="2:21" ht="15" customHeight="1" x14ac:dyDescent="0.3">
      <c r="B123" s="54"/>
      <c r="C123" s="52"/>
      <c r="D123" s="75">
        <f>G116</f>
        <v>0</v>
      </c>
      <c r="E123" s="76">
        <f>G118</f>
        <v>0</v>
      </c>
      <c r="F123" s="76">
        <f>G120</f>
        <v>0</v>
      </c>
      <c r="G123" s="69"/>
      <c r="H123" s="35"/>
      <c r="I123" s="65"/>
      <c r="J123" s="65"/>
      <c r="K123" s="65"/>
      <c r="L123" s="65"/>
      <c r="M123" s="65"/>
      <c r="N123" s="65"/>
      <c r="O123" s="65"/>
      <c r="P123" s="65"/>
      <c r="Q123" s="65"/>
      <c r="R123" s="65"/>
      <c r="S123" s="65"/>
      <c r="T123" s="67"/>
      <c r="U123" s="65"/>
    </row>
    <row r="124" spans="2:21" ht="15" customHeight="1" x14ac:dyDescent="0.3">
      <c r="C124" s="7"/>
    </row>
    <row r="125" spans="2:21" ht="15" customHeight="1" x14ac:dyDescent="0.3">
      <c r="B125" s="82" t="s">
        <v>41</v>
      </c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</row>
    <row r="126" spans="2:21" ht="15" customHeight="1" x14ac:dyDescent="0.3">
      <c r="B126" s="46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</row>
    <row r="127" spans="2:21" ht="15" customHeight="1" x14ac:dyDescent="0.3">
      <c r="B127" s="13"/>
      <c r="Q127" s="47" t="s">
        <v>2</v>
      </c>
      <c r="R127" s="47"/>
      <c r="S127" s="47"/>
      <c r="T127" s="47"/>
      <c r="U127" s="47"/>
    </row>
    <row r="128" spans="2:21" ht="15" customHeight="1" x14ac:dyDescent="0.3">
      <c r="B128" s="21" t="s">
        <v>3</v>
      </c>
      <c r="C128" s="21" t="s">
        <v>4</v>
      </c>
      <c r="D128" s="41" t="s">
        <v>5</v>
      </c>
      <c r="E128" s="41"/>
      <c r="F128" s="41"/>
      <c r="G128" s="41"/>
      <c r="H128" s="31"/>
      <c r="I128" s="41" t="s">
        <v>6</v>
      </c>
      <c r="J128" s="41"/>
      <c r="K128" s="41"/>
      <c r="L128" s="41"/>
      <c r="M128" s="41" t="s">
        <v>7</v>
      </c>
      <c r="N128" s="41"/>
      <c r="O128" s="41"/>
      <c r="P128" s="41"/>
      <c r="Q128" s="21" t="s">
        <v>17</v>
      </c>
      <c r="R128" s="21" t="s">
        <v>8</v>
      </c>
      <c r="S128" s="21"/>
      <c r="T128" s="21" t="s">
        <v>9</v>
      </c>
      <c r="U128" s="21" t="s">
        <v>17</v>
      </c>
    </row>
    <row r="129" spans="2:21" ht="15" customHeight="1" x14ac:dyDescent="0.3">
      <c r="B129" s="39">
        <v>0.5</v>
      </c>
      <c r="C129" s="25" t="str">
        <f>C116</f>
        <v>SEC. AMBIENTE</v>
      </c>
      <c r="D129" s="42" t="str">
        <f>C122</f>
        <v>CONVIDA</v>
      </c>
      <c r="E129" s="42"/>
      <c r="F129" s="42"/>
      <c r="G129" s="42"/>
      <c r="H129" s="32"/>
      <c r="I129" s="43" t="s">
        <v>18</v>
      </c>
      <c r="J129" s="43"/>
      <c r="K129" s="43"/>
      <c r="L129" s="43"/>
      <c r="M129" s="44">
        <v>44378</v>
      </c>
      <c r="N129" s="44"/>
      <c r="O129" s="44"/>
      <c r="P129" s="44"/>
      <c r="Q129" s="78"/>
      <c r="R129" s="78"/>
      <c r="S129" s="41" t="s">
        <v>10</v>
      </c>
      <c r="T129" s="78"/>
      <c r="U129" s="78"/>
    </row>
    <row r="130" spans="2:21" ht="15" customHeight="1" x14ac:dyDescent="0.3">
      <c r="B130" s="39">
        <v>0.54166666666666663</v>
      </c>
      <c r="C130" s="25" t="str">
        <f>C118</f>
        <v xml:space="preserve">CORPORACIÓN SOCIAL </v>
      </c>
      <c r="D130" s="42" t="str">
        <f>C120</f>
        <v xml:space="preserve">INMOBILIARIA </v>
      </c>
      <c r="E130" s="42"/>
      <c r="F130" s="42"/>
      <c r="G130" s="42"/>
      <c r="H130" s="32"/>
      <c r="I130" s="43"/>
      <c r="J130" s="43"/>
      <c r="K130" s="43"/>
      <c r="L130" s="43"/>
      <c r="M130" s="44">
        <v>44378</v>
      </c>
      <c r="N130" s="44"/>
      <c r="O130" s="44"/>
      <c r="P130" s="44"/>
      <c r="Q130" s="78"/>
      <c r="R130" s="78"/>
      <c r="S130" s="41"/>
      <c r="T130" s="78"/>
      <c r="U130" s="78"/>
    </row>
    <row r="131" spans="2:21" ht="15" customHeight="1" x14ac:dyDescent="0.3">
      <c r="B131" s="24" t="s">
        <v>3</v>
      </c>
      <c r="C131" s="21" t="s">
        <v>4</v>
      </c>
      <c r="D131" s="41" t="s">
        <v>5</v>
      </c>
      <c r="E131" s="41"/>
      <c r="F131" s="41"/>
      <c r="G131" s="41"/>
      <c r="H131" s="31"/>
      <c r="I131" s="41" t="s">
        <v>6</v>
      </c>
      <c r="J131" s="41"/>
      <c r="K131" s="41"/>
      <c r="L131" s="41"/>
      <c r="M131" s="41" t="s">
        <v>7</v>
      </c>
      <c r="N131" s="41"/>
      <c r="O131" s="41"/>
      <c r="P131" s="41"/>
      <c r="Q131" s="21" t="s">
        <v>17</v>
      </c>
      <c r="R131" s="21" t="s">
        <v>8</v>
      </c>
      <c r="S131" s="21"/>
      <c r="T131" s="21" t="s">
        <v>9</v>
      </c>
      <c r="U131" s="21" t="s">
        <v>17</v>
      </c>
    </row>
    <row r="132" spans="2:21" ht="15" customHeight="1" x14ac:dyDescent="0.3">
      <c r="B132" s="39">
        <v>0.5</v>
      </c>
      <c r="C132" s="25" t="str">
        <f>C122</f>
        <v>CONVIDA</v>
      </c>
      <c r="D132" s="42" t="str">
        <f>C120</f>
        <v xml:space="preserve">INMOBILIARIA </v>
      </c>
      <c r="E132" s="42"/>
      <c r="F132" s="42"/>
      <c r="G132" s="42"/>
      <c r="H132" s="32"/>
      <c r="I132" s="43" t="s">
        <v>18</v>
      </c>
      <c r="J132" s="43"/>
      <c r="K132" s="43"/>
      <c r="L132" s="43"/>
      <c r="M132" s="44">
        <v>44383</v>
      </c>
      <c r="N132" s="44"/>
      <c r="O132" s="44"/>
      <c r="P132" s="44"/>
      <c r="Q132" s="78"/>
      <c r="R132" s="78"/>
      <c r="S132" s="41" t="s">
        <v>10</v>
      </c>
      <c r="T132" s="78"/>
      <c r="U132" s="78"/>
    </row>
    <row r="133" spans="2:21" ht="15" customHeight="1" x14ac:dyDescent="0.3">
      <c r="B133" s="39">
        <v>0.54166666666666663</v>
      </c>
      <c r="C133" s="25" t="str">
        <f>C116</f>
        <v>SEC. AMBIENTE</v>
      </c>
      <c r="D133" s="42" t="str">
        <f>C118</f>
        <v xml:space="preserve">CORPORACIÓN SOCIAL </v>
      </c>
      <c r="E133" s="42"/>
      <c r="F133" s="42"/>
      <c r="G133" s="42"/>
      <c r="H133" s="32"/>
      <c r="I133" s="43"/>
      <c r="J133" s="43"/>
      <c r="K133" s="43"/>
      <c r="L133" s="43"/>
      <c r="M133" s="44">
        <v>44383</v>
      </c>
      <c r="N133" s="44"/>
      <c r="O133" s="44"/>
      <c r="P133" s="44"/>
      <c r="Q133" s="78"/>
      <c r="R133" s="78"/>
      <c r="S133" s="41"/>
      <c r="T133" s="78"/>
      <c r="U133" s="78"/>
    </row>
    <row r="134" spans="2:21" ht="15" customHeight="1" x14ac:dyDescent="0.3">
      <c r="B134" s="24" t="s">
        <v>3</v>
      </c>
      <c r="C134" s="21" t="s">
        <v>4</v>
      </c>
      <c r="D134" s="41" t="s">
        <v>5</v>
      </c>
      <c r="E134" s="41"/>
      <c r="F134" s="41"/>
      <c r="G134" s="41"/>
      <c r="H134" s="31"/>
      <c r="I134" s="41" t="s">
        <v>6</v>
      </c>
      <c r="J134" s="41"/>
      <c r="K134" s="41"/>
      <c r="L134" s="41"/>
      <c r="M134" s="41" t="s">
        <v>7</v>
      </c>
      <c r="N134" s="41"/>
      <c r="O134" s="41"/>
      <c r="P134" s="41"/>
      <c r="Q134" s="79" t="s">
        <v>17</v>
      </c>
      <c r="R134" s="79" t="s">
        <v>8</v>
      </c>
      <c r="S134" s="21"/>
      <c r="T134" s="21" t="s">
        <v>9</v>
      </c>
      <c r="U134" s="21" t="s">
        <v>17</v>
      </c>
    </row>
    <row r="135" spans="2:21" ht="15" customHeight="1" x14ac:dyDescent="0.3">
      <c r="B135" s="39">
        <v>0.5</v>
      </c>
      <c r="C135" s="25" t="str">
        <f>C118</f>
        <v xml:space="preserve">CORPORACIÓN SOCIAL </v>
      </c>
      <c r="D135" s="42" t="str">
        <f>C122</f>
        <v>CONVIDA</v>
      </c>
      <c r="E135" s="42"/>
      <c r="F135" s="42"/>
      <c r="G135" s="42"/>
      <c r="H135" s="32"/>
      <c r="I135" s="43" t="s">
        <v>18</v>
      </c>
      <c r="J135" s="43"/>
      <c r="K135" s="43"/>
      <c r="L135" s="43"/>
      <c r="M135" s="44">
        <v>44393</v>
      </c>
      <c r="N135" s="44"/>
      <c r="O135" s="44"/>
      <c r="P135" s="44"/>
      <c r="Q135" s="80"/>
      <c r="R135" s="80"/>
      <c r="S135" s="41" t="s">
        <v>10</v>
      </c>
      <c r="T135" s="78"/>
      <c r="U135" s="78"/>
    </row>
    <row r="136" spans="2:21" x14ac:dyDescent="0.3">
      <c r="B136" s="39">
        <v>0.54166666666666663</v>
      </c>
      <c r="C136" s="25" t="str">
        <f>C120</f>
        <v xml:space="preserve">INMOBILIARIA </v>
      </c>
      <c r="D136" s="42" t="str">
        <f>C116</f>
        <v>SEC. AMBIENTE</v>
      </c>
      <c r="E136" s="42"/>
      <c r="F136" s="42"/>
      <c r="G136" s="42"/>
      <c r="H136" s="32"/>
      <c r="I136" s="43"/>
      <c r="J136" s="43"/>
      <c r="K136" s="43"/>
      <c r="L136" s="43"/>
      <c r="M136" s="44">
        <v>44393</v>
      </c>
      <c r="N136" s="44"/>
      <c r="O136" s="44"/>
      <c r="P136" s="44"/>
      <c r="Q136" s="80"/>
      <c r="R136" s="80"/>
      <c r="S136" s="41"/>
      <c r="T136" s="78"/>
      <c r="U136" s="78"/>
    </row>
    <row r="137" spans="2:21" x14ac:dyDescent="0.3">
      <c r="B137" s="26"/>
      <c r="C137" s="27"/>
      <c r="D137" s="27"/>
      <c r="E137" s="27"/>
      <c r="F137" s="27"/>
      <c r="G137" s="27"/>
      <c r="H137" s="27"/>
      <c r="I137" s="28"/>
      <c r="J137" s="28"/>
      <c r="K137" s="28"/>
      <c r="L137" s="28"/>
      <c r="M137" s="29"/>
      <c r="N137" s="29"/>
      <c r="O137" s="29"/>
      <c r="P137" s="29"/>
      <c r="Q137" s="30"/>
      <c r="R137" s="30"/>
      <c r="S137" s="11"/>
      <c r="T137" s="30"/>
      <c r="U137" s="30"/>
    </row>
    <row r="138" spans="2:21" ht="15" customHeight="1" x14ac:dyDescent="0.3"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2"/>
      <c r="Q138" s="2"/>
      <c r="R138" s="2"/>
      <c r="S138" s="2"/>
      <c r="T138" s="2"/>
      <c r="U138" s="3"/>
    </row>
    <row r="139" spans="2:21" ht="15" customHeight="1" x14ac:dyDescent="0.3"/>
    <row r="140" spans="2:21" ht="15" customHeight="1" x14ac:dyDescent="0.3"/>
    <row r="141" spans="2:21" ht="15" customHeight="1" x14ac:dyDescent="0.3"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2"/>
      <c r="Q141" s="2"/>
      <c r="R141" s="2"/>
      <c r="S141" s="2"/>
      <c r="T141" s="2"/>
      <c r="U141" s="3"/>
    </row>
    <row r="142" spans="2:21" ht="15" customHeight="1" x14ac:dyDescent="0.3"/>
    <row r="143" spans="2:21" ht="15" customHeight="1" x14ac:dyDescent="0.3"/>
    <row r="144" spans="2:21" ht="15" customHeight="1" x14ac:dyDescent="0.3"/>
    <row r="145" spans="5:24" ht="15" customHeight="1" x14ac:dyDescent="0.3"/>
    <row r="146" spans="5:24" ht="15" customHeight="1" x14ac:dyDescent="0.3"/>
    <row r="147" spans="5:24" ht="15" customHeight="1" x14ac:dyDescent="0.3"/>
    <row r="148" spans="5:24" ht="15" customHeight="1" x14ac:dyDescent="0.3"/>
    <row r="149" spans="5:24" ht="15" customHeight="1" x14ac:dyDescent="0.3">
      <c r="E149" s="54"/>
      <c r="F149" s="20"/>
      <c r="G149" s="20"/>
      <c r="H149" s="20"/>
      <c r="I149" s="20"/>
      <c r="J149" s="16"/>
      <c r="K149" s="34"/>
      <c r="L149" s="38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16"/>
    </row>
    <row r="150" spans="5:24" ht="15" customHeight="1" x14ac:dyDescent="0.3">
      <c r="E150" s="54"/>
      <c r="F150" s="55"/>
      <c r="G150" s="22"/>
      <c r="H150" s="17"/>
      <c r="I150" s="17"/>
      <c r="J150" s="36"/>
      <c r="K150" s="35"/>
      <c r="L150" s="53"/>
      <c r="M150" s="49"/>
      <c r="N150" s="49"/>
      <c r="O150" s="49"/>
      <c r="P150" s="49"/>
      <c r="Q150" s="48"/>
      <c r="R150" s="48"/>
      <c r="S150" s="48"/>
      <c r="T150" s="49"/>
      <c r="U150" s="49"/>
      <c r="V150" s="49"/>
      <c r="W150" s="50"/>
      <c r="X150" s="51"/>
    </row>
    <row r="151" spans="5:24" ht="15" customHeight="1" x14ac:dyDescent="0.3">
      <c r="E151" s="54"/>
      <c r="F151" s="56"/>
      <c r="G151" s="22"/>
      <c r="H151" s="17"/>
      <c r="I151" s="17"/>
      <c r="J151" s="36"/>
      <c r="K151" s="35"/>
      <c r="L151" s="53"/>
      <c r="M151" s="49"/>
      <c r="N151" s="49"/>
      <c r="O151" s="49"/>
      <c r="P151" s="49"/>
      <c r="Q151" s="49"/>
      <c r="R151" s="49"/>
      <c r="S151" s="49"/>
      <c r="T151" s="49"/>
      <c r="U151" s="49"/>
      <c r="V151" s="49"/>
      <c r="W151" s="50"/>
      <c r="X151" s="51"/>
    </row>
    <row r="152" spans="5:24" ht="15" customHeight="1" x14ac:dyDescent="0.3">
      <c r="E152" s="54"/>
      <c r="F152" s="52"/>
      <c r="G152" s="17"/>
      <c r="H152" s="22"/>
      <c r="I152" s="17"/>
      <c r="J152" s="36"/>
      <c r="K152" s="35"/>
      <c r="L152" s="53"/>
      <c r="M152" s="49"/>
      <c r="N152" s="49"/>
      <c r="O152" s="49"/>
      <c r="P152" s="49"/>
      <c r="Q152" s="48"/>
      <c r="R152" s="48"/>
      <c r="S152" s="48"/>
      <c r="T152" s="49"/>
      <c r="U152" s="49"/>
      <c r="V152" s="49"/>
      <c r="W152" s="50"/>
      <c r="X152" s="51"/>
    </row>
    <row r="153" spans="5:24" ht="15" customHeight="1" x14ac:dyDescent="0.3">
      <c r="E153" s="54"/>
      <c r="F153" s="52"/>
      <c r="G153" s="17"/>
      <c r="H153" s="22"/>
      <c r="I153" s="17"/>
      <c r="J153" s="36"/>
      <c r="K153" s="35"/>
      <c r="L153" s="53"/>
      <c r="M153" s="49"/>
      <c r="N153" s="49"/>
      <c r="O153" s="49"/>
      <c r="P153" s="49"/>
      <c r="Q153" s="49"/>
      <c r="R153" s="49"/>
      <c r="S153" s="49"/>
      <c r="T153" s="49"/>
      <c r="U153" s="49"/>
      <c r="V153" s="49"/>
      <c r="W153" s="50"/>
      <c r="X153" s="51"/>
    </row>
    <row r="154" spans="5:24" ht="15" customHeight="1" x14ac:dyDescent="0.3">
      <c r="E154" s="54"/>
      <c r="F154" s="52"/>
      <c r="G154" s="17"/>
      <c r="H154" s="17"/>
      <c r="I154" s="22"/>
      <c r="J154" s="36"/>
      <c r="K154" s="35"/>
      <c r="L154" s="53"/>
      <c r="M154" s="49"/>
      <c r="N154" s="49"/>
      <c r="O154" s="49"/>
      <c r="P154" s="49"/>
      <c r="Q154" s="48"/>
      <c r="R154" s="48"/>
      <c r="S154" s="48"/>
      <c r="T154" s="49"/>
      <c r="U154" s="49"/>
      <c r="V154" s="49"/>
      <c r="W154" s="50"/>
      <c r="X154" s="51"/>
    </row>
    <row r="155" spans="5:24" ht="15" customHeight="1" x14ac:dyDescent="0.3">
      <c r="E155" s="54"/>
      <c r="F155" s="52"/>
      <c r="G155" s="17"/>
      <c r="H155" s="17"/>
      <c r="I155" s="22"/>
      <c r="J155" s="36"/>
      <c r="K155" s="35"/>
      <c r="L155" s="53"/>
      <c r="M155" s="49"/>
      <c r="N155" s="49"/>
      <c r="O155" s="49"/>
      <c r="P155" s="49"/>
      <c r="Q155" s="49"/>
      <c r="R155" s="49"/>
      <c r="S155" s="49"/>
      <c r="T155" s="49"/>
      <c r="U155" s="49"/>
      <c r="V155" s="49"/>
      <c r="W155" s="50"/>
      <c r="X155" s="51"/>
    </row>
    <row r="156" spans="5:24" ht="15" customHeight="1" x14ac:dyDescent="0.3">
      <c r="E156" s="54"/>
      <c r="F156" s="52"/>
      <c r="G156" s="17"/>
      <c r="H156" s="17"/>
      <c r="I156" s="17"/>
      <c r="J156" s="37"/>
      <c r="K156" s="35"/>
      <c r="L156" s="53"/>
      <c r="M156" s="49"/>
      <c r="N156" s="49"/>
      <c r="O156" s="49"/>
      <c r="P156" s="49"/>
      <c r="Q156" s="48"/>
      <c r="R156" s="48"/>
      <c r="S156" s="48"/>
      <c r="T156" s="49"/>
      <c r="U156" s="49"/>
      <c r="V156" s="49"/>
      <c r="W156" s="50"/>
      <c r="X156" s="51"/>
    </row>
    <row r="157" spans="5:24" ht="15" customHeight="1" x14ac:dyDescent="0.3">
      <c r="E157" s="54"/>
      <c r="F157" s="52"/>
      <c r="G157" s="17"/>
      <c r="H157" s="17"/>
      <c r="I157" s="17"/>
      <c r="J157" s="37"/>
      <c r="K157" s="35"/>
      <c r="L157" s="53"/>
      <c r="M157" s="49"/>
      <c r="N157" s="49"/>
      <c r="O157" s="49"/>
      <c r="P157" s="49"/>
      <c r="Q157" s="49"/>
      <c r="R157" s="49"/>
      <c r="S157" s="49"/>
      <c r="T157" s="49"/>
      <c r="U157" s="49"/>
      <c r="V157" s="49"/>
      <c r="W157" s="50"/>
      <c r="X157" s="51"/>
    </row>
    <row r="158" spans="5:24" ht="15" customHeight="1" x14ac:dyDescent="0.3"/>
    <row r="159" spans="5:24" ht="15" customHeight="1" x14ac:dyDescent="0.3"/>
    <row r="160" spans="5:24" ht="15" customHeight="1" x14ac:dyDescent="0.3"/>
    <row r="161" ht="15" customHeight="1" x14ac:dyDescent="0.3"/>
    <row r="162" ht="15" customHeight="1" x14ac:dyDescent="0.3"/>
    <row r="163" ht="15" customHeight="1" x14ac:dyDescent="0.3"/>
    <row r="164" ht="15" customHeight="1" x14ac:dyDescent="0.3"/>
    <row r="165" ht="15" customHeight="1" x14ac:dyDescent="0.3"/>
    <row r="166" ht="15" customHeight="1" x14ac:dyDescent="0.3"/>
    <row r="167" ht="15" customHeight="1" x14ac:dyDescent="0.3"/>
    <row r="168" ht="15" customHeight="1" x14ac:dyDescent="0.3"/>
    <row r="169" ht="15" customHeight="1" x14ac:dyDescent="0.3"/>
    <row r="170" ht="15" customHeight="1" x14ac:dyDescent="0.3"/>
    <row r="171" ht="15" customHeight="1" x14ac:dyDescent="0.3"/>
    <row r="172" ht="15" customHeight="1" x14ac:dyDescent="0.3"/>
    <row r="173" ht="15" customHeight="1" x14ac:dyDescent="0.3"/>
    <row r="174" ht="15" customHeight="1" x14ac:dyDescent="0.3"/>
    <row r="175" ht="15" customHeight="1" x14ac:dyDescent="0.3"/>
    <row r="176" ht="15" customHeight="1" x14ac:dyDescent="0.3"/>
    <row r="177" ht="15" customHeight="1" x14ac:dyDescent="0.3"/>
    <row r="178" ht="15" customHeight="1" x14ac:dyDescent="0.3"/>
    <row r="179" ht="15" customHeight="1" x14ac:dyDescent="0.3"/>
    <row r="180" ht="15" customHeight="1" x14ac:dyDescent="0.3"/>
    <row r="181" ht="15" customHeight="1" x14ac:dyDescent="0.3"/>
    <row r="182" ht="15" customHeight="1" x14ac:dyDescent="0.3"/>
    <row r="183" ht="15" customHeight="1" x14ac:dyDescent="0.3"/>
    <row r="184" ht="15" customHeight="1" x14ac:dyDescent="0.3"/>
    <row r="185" ht="15" customHeight="1" x14ac:dyDescent="0.3"/>
    <row r="186" ht="15" customHeight="1" x14ac:dyDescent="0.3"/>
    <row r="187" ht="15" customHeight="1" x14ac:dyDescent="0.3"/>
    <row r="188" ht="15" customHeight="1" x14ac:dyDescent="0.3"/>
    <row r="189" ht="15" customHeight="1" x14ac:dyDescent="0.3"/>
    <row r="190" ht="15" customHeight="1" x14ac:dyDescent="0.3"/>
    <row r="191" ht="15" customHeight="1" x14ac:dyDescent="0.3"/>
    <row r="192" ht="15" customHeight="1" x14ac:dyDescent="0.3"/>
    <row r="193" ht="15" customHeight="1" x14ac:dyDescent="0.3"/>
    <row r="194" ht="1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  <row r="319" ht="33.75" customHeight="1" x14ac:dyDescent="0.3"/>
    <row r="320" ht="33.75" customHeight="1" x14ac:dyDescent="0.3"/>
    <row r="321" ht="33.75" customHeight="1" x14ac:dyDescent="0.3"/>
    <row r="322" ht="33.75" customHeight="1" x14ac:dyDescent="0.3"/>
    <row r="323" ht="33.75" customHeight="1" x14ac:dyDescent="0.3"/>
    <row r="324" ht="33.75" customHeight="1" x14ac:dyDescent="0.3"/>
    <row r="325" ht="33.75" customHeight="1" x14ac:dyDescent="0.3"/>
    <row r="326" ht="33.75" customHeight="1" x14ac:dyDescent="0.3"/>
    <row r="327" ht="33.75" customHeight="1" x14ac:dyDescent="0.3"/>
    <row r="328" ht="33.75" customHeight="1" x14ac:dyDescent="0.3"/>
    <row r="329" ht="33.75" customHeight="1" x14ac:dyDescent="0.3"/>
    <row r="330" ht="33.75" customHeight="1" x14ac:dyDescent="0.3"/>
    <row r="331" ht="33.75" customHeight="1" x14ac:dyDescent="0.3"/>
    <row r="332" ht="33.75" customHeight="1" x14ac:dyDescent="0.3"/>
    <row r="333" ht="33.75" customHeight="1" x14ac:dyDescent="0.3"/>
    <row r="334" ht="33.75" customHeight="1" x14ac:dyDescent="0.3"/>
    <row r="335" ht="33.75" customHeight="1" x14ac:dyDescent="0.3"/>
    <row r="336" ht="33.75" customHeight="1" x14ac:dyDescent="0.3"/>
    <row r="337" ht="33.75" customHeight="1" x14ac:dyDescent="0.3"/>
    <row r="338" ht="33.75" customHeight="1" x14ac:dyDescent="0.3"/>
    <row r="339" ht="33.75" customHeight="1" x14ac:dyDescent="0.3"/>
    <row r="340" ht="33.75" customHeight="1" x14ac:dyDescent="0.3"/>
    <row r="341" ht="33.75" customHeight="1" x14ac:dyDescent="0.3"/>
    <row r="342" ht="33.75" customHeight="1" x14ac:dyDescent="0.3"/>
    <row r="343" ht="33.75" customHeight="1" x14ac:dyDescent="0.3"/>
    <row r="344" ht="33.75" customHeight="1" x14ac:dyDescent="0.3"/>
    <row r="345" ht="33.75" customHeight="1" x14ac:dyDescent="0.3"/>
    <row r="346" ht="33.75" customHeight="1" x14ac:dyDescent="0.3"/>
    <row r="347" ht="33.75" customHeight="1" x14ac:dyDescent="0.3"/>
    <row r="348" ht="33.75" customHeight="1" x14ac:dyDescent="0.3"/>
    <row r="349" ht="33.75" customHeight="1" x14ac:dyDescent="0.3"/>
    <row r="350" ht="33.75" customHeight="1" x14ac:dyDescent="0.3"/>
    <row r="351" ht="33.75" customHeight="1" x14ac:dyDescent="0.3"/>
    <row r="352" ht="33.75" customHeight="1" x14ac:dyDescent="0.3"/>
    <row r="353" ht="33.75" customHeight="1" x14ac:dyDescent="0.3"/>
    <row r="354" ht="33.75" customHeight="1" x14ac:dyDescent="0.3"/>
    <row r="355" ht="33.75" customHeight="1" x14ac:dyDescent="0.3"/>
    <row r="356" ht="33.75" customHeight="1" x14ac:dyDescent="0.3"/>
    <row r="357" ht="33.75" customHeight="1" x14ac:dyDescent="0.3"/>
    <row r="358" ht="33.75" customHeight="1" x14ac:dyDescent="0.3"/>
    <row r="359" ht="33.75" customHeight="1" x14ac:dyDescent="0.3"/>
    <row r="360" ht="33.75" customHeight="1" x14ac:dyDescent="0.3"/>
    <row r="361" ht="33.75" customHeight="1" x14ac:dyDescent="0.3"/>
    <row r="362" ht="33.75" customHeight="1" x14ac:dyDescent="0.3"/>
    <row r="363" ht="33.75" customHeight="1" x14ac:dyDescent="0.3"/>
    <row r="364" ht="33.75" customHeight="1" x14ac:dyDescent="0.3"/>
    <row r="365" ht="33.75" customHeight="1" x14ac:dyDescent="0.3"/>
    <row r="366" ht="33.75" customHeight="1" x14ac:dyDescent="0.3"/>
    <row r="367" ht="33.75" customHeight="1" x14ac:dyDescent="0.3"/>
    <row r="368" ht="33.75" customHeight="1" x14ac:dyDescent="0.3"/>
    <row r="369" ht="33.75" customHeight="1" x14ac:dyDescent="0.3"/>
    <row r="370" ht="33.75" customHeight="1" x14ac:dyDescent="0.3"/>
    <row r="371" ht="33.75" customHeight="1" x14ac:dyDescent="0.3"/>
    <row r="372" ht="33.75" customHeight="1" x14ac:dyDescent="0.3"/>
    <row r="373" ht="33.75" customHeight="1" x14ac:dyDescent="0.3"/>
    <row r="374" ht="33.75" customHeight="1" x14ac:dyDescent="0.3"/>
    <row r="375" ht="33.75" customHeight="1" x14ac:dyDescent="0.3"/>
    <row r="376" ht="33.75" customHeight="1" x14ac:dyDescent="0.3"/>
    <row r="377" ht="33.75" customHeight="1" x14ac:dyDescent="0.3"/>
    <row r="378" ht="33.75" customHeight="1" x14ac:dyDescent="0.3"/>
    <row r="379" ht="33.75" customHeight="1" x14ac:dyDescent="0.3"/>
    <row r="380" ht="33.75" customHeight="1" x14ac:dyDescent="0.3"/>
    <row r="381" ht="33.75" customHeight="1" x14ac:dyDescent="0.3"/>
    <row r="382" ht="33.75" customHeight="1" x14ac:dyDescent="0.3"/>
    <row r="383" ht="33.75" customHeight="1" x14ac:dyDescent="0.3"/>
    <row r="384" ht="33.75" customHeight="1" x14ac:dyDescent="0.3"/>
    <row r="385" ht="33.75" customHeight="1" x14ac:dyDescent="0.3"/>
    <row r="386" ht="33.75" customHeight="1" x14ac:dyDescent="0.3"/>
    <row r="387" ht="33.75" customHeight="1" x14ac:dyDescent="0.3"/>
    <row r="388" ht="33.75" customHeight="1" x14ac:dyDescent="0.3"/>
    <row r="389" ht="33.75" customHeight="1" x14ac:dyDescent="0.3"/>
    <row r="390" ht="33.75" customHeight="1" x14ac:dyDescent="0.3"/>
    <row r="391" ht="33.75" customHeight="1" x14ac:dyDescent="0.3"/>
    <row r="392" ht="33.75" customHeight="1" x14ac:dyDescent="0.3"/>
    <row r="393" ht="33.75" customHeight="1" x14ac:dyDescent="0.3"/>
    <row r="394" ht="33.75" customHeight="1" x14ac:dyDescent="0.3"/>
    <row r="395" ht="33.75" customHeight="1" x14ac:dyDescent="0.3"/>
    <row r="396" ht="33.75" customHeight="1" x14ac:dyDescent="0.3"/>
    <row r="397" ht="33.75" customHeight="1" x14ac:dyDescent="0.3"/>
    <row r="398" ht="33.75" customHeight="1" x14ac:dyDescent="0.3"/>
    <row r="399" ht="33.75" customHeight="1" x14ac:dyDescent="0.3"/>
    <row r="400" ht="33.75" customHeight="1" x14ac:dyDescent="0.3"/>
    <row r="401" ht="33.75" customHeight="1" x14ac:dyDescent="0.3"/>
    <row r="402" ht="33.75" customHeight="1" x14ac:dyDescent="0.3"/>
    <row r="403" ht="33.75" customHeight="1" x14ac:dyDescent="0.3"/>
    <row r="404" ht="33.75" customHeight="1" x14ac:dyDescent="0.3"/>
    <row r="405" ht="33.75" customHeight="1" x14ac:dyDescent="0.3"/>
    <row r="406" ht="33.75" customHeight="1" x14ac:dyDescent="0.3"/>
    <row r="407" ht="33.75" customHeight="1" x14ac:dyDescent="0.3"/>
    <row r="408" ht="33.75" customHeight="1" x14ac:dyDescent="0.3"/>
    <row r="409" ht="33.75" customHeight="1" x14ac:dyDescent="0.3"/>
    <row r="410" ht="33.75" customHeight="1" x14ac:dyDescent="0.3"/>
    <row r="411" ht="33.75" customHeight="1" x14ac:dyDescent="0.3"/>
    <row r="412" ht="33.75" customHeight="1" x14ac:dyDescent="0.3"/>
    <row r="413" ht="33.75" customHeight="1" x14ac:dyDescent="0.3"/>
    <row r="414" ht="33.75" customHeight="1" x14ac:dyDescent="0.3"/>
    <row r="415" ht="33.75" customHeight="1" x14ac:dyDescent="0.3"/>
    <row r="416" ht="33.75" customHeight="1" x14ac:dyDescent="0.3"/>
    <row r="417" ht="33.75" customHeight="1" x14ac:dyDescent="0.3"/>
    <row r="418" ht="33.75" customHeight="1" x14ac:dyDescent="0.3"/>
    <row r="419" ht="33.75" customHeight="1" x14ac:dyDescent="0.3"/>
    <row r="420" ht="33.75" customHeight="1" x14ac:dyDescent="0.3"/>
    <row r="421" ht="33.75" customHeight="1" x14ac:dyDescent="0.3"/>
    <row r="422" ht="33.75" customHeight="1" x14ac:dyDescent="0.3"/>
    <row r="423" ht="33.75" customHeight="1" x14ac:dyDescent="0.3"/>
    <row r="424" ht="33.75" customHeight="1" x14ac:dyDescent="0.3"/>
    <row r="425" ht="33.75" customHeight="1" x14ac:dyDescent="0.3"/>
    <row r="426" ht="33.75" customHeight="1" x14ac:dyDescent="0.3"/>
    <row r="427" ht="33.75" customHeight="1" x14ac:dyDescent="0.3"/>
    <row r="428" ht="33.75" customHeight="1" x14ac:dyDescent="0.3"/>
    <row r="429" ht="33.75" customHeight="1" x14ac:dyDescent="0.3"/>
    <row r="430" ht="33.75" customHeight="1" x14ac:dyDescent="0.3"/>
    <row r="431" ht="33.75" customHeight="1" x14ac:dyDescent="0.3"/>
    <row r="432" ht="33.75" customHeight="1" x14ac:dyDescent="0.3"/>
    <row r="433" ht="33.75" customHeight="1" x14ac:dyDescent="0.3"/>
    <row r="434" ht="33.75" customHeight="1" x14ac:dyDescent="0.3"/>
    <row r="435" ht="33.75" customHeight="1" x14ac:dyDescent="0.3"/>
    <row r="436" ht="33.75" customHeight="1" x14ac:dyDescent="0.3"/>
    <row r="437" ht="33.75" customHeight="1" x14ac:dyDescent="0.3"/>
    <row r="438" ht="33.75" customHeight="1" x14ac:dyDescent="0.3"/>
    <row r="439" ht="33.75" customHeight="1" x14ac:dyDescent="0.3"/>
    <row r="440" ht="33.75" customHeight="1" x14ac:dyDescent="0.3"/>
    <row r="441" ht="33.75" customHeight="1" x14ac:dyDescent="0.3"/>
    <row r="442" ht="33.75" customHeight="1" x14ac:dyDescent="0.3"/>
    <row r="443" ht="33.75" customHeight="1" x14ac:dyDescent="0.3"/>
    <row r="444" ht="33.75" customHeight="1" x14ac:dyDescent="0.3"/>
    <row r="445" ht="33.75" customHeight="1" x14ac:dyDescent="0.3"/>
    <row r="446" ht="33.75" customHeight="1" x14ac:dyDescent="0.3"/>
    <row r="447" ht="33.75" customHeight="1" x14ac:dyDescent="0.3"/>
    <row r="448" ht="33.75" customHeight="1" x14ac:dyDescent="0.3"/>
    <row r="449" ht="33.75" customHeight="1" x14ac:dyDescent="0.3"/>
    <row r="450" ht="33.75" customHeight="1" x14ac:dyDescent="0.3"/>
    <row r="451" ht="33.75" customHeight="1" x14ac:dyDescent="0.3"/>
    <row r="452" ht="33.75" customHeight="1" x14ac:dyDescent="0.3"/>
    <row r="453" ht="33.75" customHeight="1" x14ac:dyDescent="0.3"/>
    <row r="454" ht="33.75" customHeight="1" x14ac:dyDescent="0.3"/>
    <row r="455" ht="33.75" customHeight="1" x14ac:dyDescent="0.3"/>
    <row r="456" ht="33.75" customHeight="1" x14ac:dyDescent="0.3"/>
    <row r="457" ht="33.75" customHeight="1" x14ac:dyDescent="0.3"/>
    <row r="458" ht="33.75" customHeight="1" x14ac:dyDescent="0.3"/>
    <row r="459" ht="33.75" customHeight="1" x14ac:dyDescent="0.3"/>
    <row r="460" ht="33.75" customHeight="1" x14ac:dyDescent="0.3"/>
    <row r="461" ht="33.75" customHeight="1" x14ac:dyDescent="0.3"/>
    <row r="462" ht="33.75" customHeight="1" x14ac:dyDescent="0.3"/>
    <row r="463" ht="33.75" customHeight="1" x14ac:dyDescent="0.3"/>
    <row r="464" ht="33.75" customHeight="1" x14ac:dyDescent="0.3"/>
    <row r="465" ht="33.75" customHeight="1" x14ac:dyDescent="0.3"/>
    <row r="466" ht="33.75" customHeight="1" x14ac:dyDescent="0.3"/>
    <row r="467" ht="33.75" customHeight="1" x14ac:dyDescent="0.3"/>
    <row r="468" ht="33.75" customHeight="1" x14ac:dyDescent="0.3"/>
    <row r="469" ht="33.75" customHeight="1" x14ac:dyDescent="0.3"/>
    <row r="470" ht="33.75" customHeight="1" x14ac:dyDescent="0.3"/>
    <row r="471" ht="33.75" customHeight="1" x14ac:dyDescent="0.3"/>
    <row r="472" ht="33.75" customHeight="1" x14ac:dyDescent="0.3"/>
    <row r="473" ht="33.75" customHeight="1" x14ac:dyDescent="0.3"/>
    <row r="474" ht="33.75" customHeight="1" x14ac:dyDescent="0.3"/>
    <row r="475" ht="33.75" customHeight="1" x14ac:dyDescent="0.3"/>
    <row r="476" ht="33.75" customHeight="1" x14ac:dyDescent="0.3"/>
    <row r="477" ht="33.75" customHeight="1" x14ac:dyDescent="0.3"/>
    <row r="478" ht="33.75" customHeight="1" x14ac:dyDescent="0.3"/>
    <row r="479" ht="33.75" customHeight="1" x14ac:dyDescent="0.3"/>
    <row r="480" ht="33.75" customHeight="1" x14ac:dyDescent="0.3"/>
    <row r="481" ht="33.75" customHeight="1" x14ac:dyDescent="0.3"/>
    <row r="482" ht="33.75" customHeight="1" x14ac:dyDescent="0.3"/>
    <row r="483" ht="33.75" customHeight="1" x14ac:dyDescent="0.3"/>
    <row r="484" ht="33.75" customHeight="1" x14ac:dyDescent="0.3"/>
    <row r="485" ht="33.75" customHeight="1" x14ac:dyDescent="0.3"/>
    <row r="486" ht="33.75" customHeight="1" x14ac:dyDescent="0.3"/>
    <row r="487" ht="33.75" customHeight="1" x14ac:dyDescent="0.3"/>
    <row r="488" ht="33.75" customHeight="1" x14ac:dyDescent="0.3"/>
    <row r="489" ht="33.75" customHeight="1" x14ac:dyDescent="0.3"/>
    <row r="490" ht="33.75" customHeight="1" x14ac:dyDescent="0.3"/>
    <row r="491" ht="33.75" customHeight="1" x14ac:dyDescent="0.3"/>
    <row r="492" ht="33.75" customHeight="1" x14ac:dyDescent="0.3"/>
    <row r="493" ht="33.75" customHeight="1" x14ac:dyDescent="0.3"/>
    <row r="494" ht="33.75" customHeight="1" x14ac:dyDescent="0.3"/>
    <row r="495" ht="33.75" customHeight="1" x14ac:dyDescent="0.3"/>
    <row r="496" ht="33.75" customHeight="1" x14ac:dyDescent="0.3"/>
    <row r="497" ht="33.75" customHeight="1" x14ac:dyDescent="0.3"/>
    <row r="498" ht="33.75" customHeight="1" x14ac:dyDescent="0.3"/>
    <row r="499" ht="33.75" customHeight="1" x14ac:dyDescent="0.3"/>
    <row r="500" ht="33.75" customHeight="1" x14ac:dyDescent="0.3"/>
    <row r="501" ht="33.75" customHeight="1" x14ac:dyDescent="0.3"/>
    <row r="502" ht="33.75" customHeight="1" x14ac:dyDescent="0.3"/>
    <row r="503" ht="33.75" customHeight="1" x14ac:dyDescent="0.3"/>
    <row r="504" ht="33.75" customHeight="1" x14ac:dyDescent="0.3"/>
    <row r="505" ht="33.75" customHeight="1" x14ac:dyDescent="0.3"/>
    <row r="506" ht="33.75" customHeight="1" x14ac:dyDescent="0.3"/>
    <row r="507" ht="33.75" customHeight="1" x14ac:dyDescent="0.3"/>
    <row r="508" ht="33.75" customHeight="1" x14ac:dyDescent="0.3"/>
    <row r="509" ht="33.75" customHeight="1" x14ac:dyDescent="0.3"/>
    <row r="510" ht="33.75" customHeight="1" x14ac:dyDescent="0.3"/>
    <row r="511" ht="33.75" customHeight="1" x14ac:dyDescent="0.3"/>
    <row r="512" ht="33.75" customHeight="1" x14ac:dyDescent="0.3"/>
    <row r="513" ht="33.75" customHeight="1" x14ac:dyDescent="0.3"/>
    <row r="514" ht="33.75" customHeight="1" x14ac:dyDescent="0.3"/>
    <row r="515" ht="33.75" customHeight="1" x14ac:dyDescent="0.3"/>
    <row r="516" ht="33.75" customHeight="1" x14ac:dyDescent="0.3"/>
    <row r="517" ht="33.75" customHeight="1" x14ac:dyDescent="0.3"/>
    <row r="518" ht="33.75" customHeight="1" x14ac:dyDescent="0.3"/>
    <row r="519" ht="33.75" customHeight="1" x14ac:dyDescent="0.3"/>
    <row r="520" ht="33.75" customHeight="1" x14ac:dyDescent="0.3"/>
    <row r="521" ht="33.75" customHeight="1" x14ac:dyDescent="0.3"/>
    <row r="522" ht="33.75" customHeight="1" x14ac:dyDescent="0.3"/>
    <row r="523" ht="33.75" customHeight="1" x14ac:dyDescent="0.3"/>
    <row r="524" ht="33.75" customHeight="1" x14ac:dyDescent="0.3"/>
    <row r="525" ht="33.75" customHeight="1" x14ac:dyDescent="0.3"/>
    <row r="526" ht="33.75" customHeight="1" x14ac:dyDescent="0.3"/>
    <row r="527" ht="33.75" customHeight="1" x14ac:dyDescent="0.3"/>
    <row r="528" ht="33.75" customHeight="1" x14ac:dyDescent="0.3"/>
    <row r="529" ht="33.75" customHeight="1" x14ac:dyDescent="0.3"/>
    <row r="530" ht="33.75" customHeight="1" x14ac:dyDescent="0.3"/>
    <row r="531" ht="33.75" customHeight="1" x14ac:dyDescent="0.3"/>
    <row r="532" ht="33.75" customHeight="1" x14ac:dyDescent="0.3"/>
    <row r="533" ht="33.75" customHeight="1" x14ac:dyDescent="0.3"/>
    <row r="534" ht="33.75" customHeight="1" x14ac:dyDescent="0.3"/>
    <row r="535" ht="33.75" customHeight="1" x14ac:dyDescent="0.3"/>
    <row r="536" ht="33.75" customHeight="1" x14ac:dyDescent="0.3"/>
    <row r="537" ht="33.75" customHeight="1" x14ac:dyDescent="0.3"/>
    <row r="538" ht="33.75" customHeight="1" x14ac:dyDescent="0.3"/>
    <row r="539" ht="33.75" customHeight="1" x14ac:dyDescent="0.3"/>
    <row r="540" ht="33.75" customHeight="1" x14ac:dyDescent="0.3"/>
    <row r="541" ht="33.75" customHeight="1" x14ac:dyDescent="0.3"/>
    <row r="542" ht="33.75" customHeight="1" x14ac:dyDescent="0.3"/>
    <row r="543" ht="33.75" customHeight="1" x14ac:dyDescent="0.3"/>
    <row r="544" ht="33.75" customHeight="1" x14ac:dyDescent="0.3"/>
    <row r="545" ht="33.75" customHeight="1" x14ac:dyDescent="0.3"/>
    <row r="546" ht="33.75" customHeight="1" x14ac:dyDescent="0.3"/>
    <row r="547" ht="33.75" customHeight="1" x14ac:dyDescent="0.3"/>
    <row r="548" ht="33.75" customHeight="1" x14ac:dyDescent="0.3"/>
    <row r="549" ht="33.75" customHeight="1" x14ac:dyDescent="0.3"/>
    <row r="550" ht="33.75" customHeight="1" x14ac:dyDescent="0.3"/>
    <row r="551" ht="33.75" customHeight="1" x14ac:dyDescent="0.3"/>
    <row r="552" ht="33.75" customHeight="1" x14ac:dyDescent="0.3"/>
    <row r="553" ht="33.75" customHeight="1" x14ac:dyDescent="0.3"/>
    <row r="554" ht="33.75" customHeight="1" x14ac:dyDescent="0.3"/>
    <row r="555" ht="33.75" customHeight="1" x14ac:dyDescent="0.3"/>
    <row r="556" ht="33.75" customHeight="1" x14ac:dyDescent="0.3"/>
    <row r="557" ht="33.75" customHeight="1" x14ac:dyDescent="0.3"/>
    <row r="558" ht="33.75" customHeight="1" x14ac:dyDescent="0.3"/>
    <row r="559" ht="33.75" customHeight="1" x14ac:dyDescent="0.3"/>
    <row r="560" ht="33.75" customHeight="1" x14ac:dyDescent="0.3"/>
    <row r="561" ht="33.75" customHeight="1" x14ac:dyDescent="0.3"/>
    <row r="562" ht="33.75" customHeight="1" x14ac:dyDescent="0.3"/>
    <row r="563" ht="33.75" customHeight="1" x14ac:dyDescent="0.3"/>
    <row r="564" ht="33.75" customHeight="1" x14ac:dyDescent="0.3"/>
    <row r="565" ht="33.75" customHeight="1" x14ac:dyDescent="0.3"/>
    <row r="566" ht="33.75" customHeight="1" x14ac:dyDescent="0.3"/>
    <row r="567" ht="33.75" customHeight="1" x14ac:dyDescent="0.3"/>
    <row r="568" ht="33.75" customHeight="1" x14ac:dyDescent="0.3"/>
    <row r="569" ht="33.75" customHeight="1" x14ac:dyDescent="0.3"/>
    <row r="570" ht="33.75" customHeight="1" x14ac:dyDescent="0.3"/>
    <row r="571" ht="33.75" customHeight="1" x14ac:dyDescent="0.3"/>
    <row r="572" ht="33.75" customHeight="1" x14ac:dyDescent="0.3"/>
    <row r="573" ht="33.75" customHeight="1" x14ac:dyDescent="0.3"/>
    <row r="574" ht="33.75" customHeight="1" x14ac:dyDescent="0.3"/>
    <row r="575" ht="33.75" customHeight="1" x14ac:dyDescent="0.3"/>
    <row r="576" ht="33.75" customHeight="1" x14ac:dyDescent="0.3"/>
    <row r="577" ht="33.75" customHeight="1" x14ac:dyDescent="0.3"/>
    <row r="578" ht="33.75" customHeight="1" x14ac:dyDescent="0.3"/>
    <row r="579" ht="33.75" customHeight="1" x14ac:dyDescent="0.3"/>
    <row r="580" ht="33.75" customHeight="1" x14ac:dyDescent="0.3"/>
    <row r="581" ht="33.75" customHeight="1" x14ac:dyDescent="0.3"/>
    <row r="582" ht="33.75" customHeight="1" x14ac:dyDescent="0.3"/>
    <row r="583" ht="33.75" customHeight="1" x14ac:dyDescent="0.3"/>
    <row r="584" ht="33.75" customHeight="1" x14ac:dyDescent="0.3"/>
    <row r="585" ht="33.75" customHeight="1" x14ac:dyDescent="0.3"/>
    <row r="586" ht="33.75" customHeight="1" x14ac:dyDescent="0.3"/>
    <row r="587" ht="33.75" customHeight="1" x14ac:dyDescent="0.3"/>
    <row r="588" ht="33.75" customHeight="1" x14ac:dyDescent="0.3"/>
    <row r="589" ht="33.75" customHeight="1" x14ac:dyDescent="0.3"/>
    <row r="590" ht="33.75" customHeight="1" x14ac:dyDescent="0.3"/>
    <row r="591" ht="33.75" customHeight="1" x14ac:dyDescent="0.3"/>
    <row r="592" ht="33.75" customHeight="1" x14ac:dyDescent="0.3"/>
    <row r="593" ht="33.75" customHeight="1" x14ac:dyDescent="0.3"/>
    <row r="594" ht="33.75" customHeight="1" x14ac:dyDescent="0.3"/>
    <row r="595" ht="33.75" customHeight="1" x14ac:dyDescent="0.3"/>
    <row r="596" ht="33.75" customHeight="1" x14ac:dyDescent="0.3"/>
    <row r="597" ht="33.75" customHeight="1" x14ac:dyDescent="0.3"/>
    <row r="598" ht="33.75" customHeight="1" x14ac:dyDescent="0.3"/>
    <row r="599" ht="33.75" customHeight="1" x14ac:dyDescent="0.3"/>
    <row r="600" ht="33.75" customHeight="1" x14ac:dyDescent="0.3"/>
    <row r="601" ht="33.75" customHeight="1" x14ac:dyDescent="0.3"/>
    <row r="602" ht="33.75" customHeight="1" x14ac:dyDescent="0.3"/>
    <row r="603" ht="33.75" customHeight="1" x14ac:dyDescent="0.3"/>
    <row r="604" ht="33.75" customHeight="1" x14ac:dyDescent="0.3"/>
    <row r="605" ht="33.75" customHeight="1" x14ac:dyDescent="0.3"/>
    <row r="606" ht="33.75" customHeight="1" x14ac:dyDescent="0.3"/>
    <row r="607" ht="33.75" customHeight="1" x14ac:dyDescent="0.3"/>
    <row r="608" ht="33.75" customHeight="1" x14ac:dyDescent="0.3"/>
    <row r="609" ht="33.75" customHeight="1" x14ac:dyDescent="0.3"/>
    <row r="610" ht="33.75" customHeight="1" x14ac:dyDescent="0.3"/>
    <row r="611" ht="33.75" customHeight="1" x14ac:dyDescent="0.3"/>
    <row r="612" ht="33.75" customHeight="1" x14ac:dyDescent="0.3"/>
    <row r="613" ht="33.75" customHeight="1" x14ac:dyDescent="0.3"/>
    <row r="614" ht="33.75" customHeight="1" x14ac:dyDescent="0.3"/>
    <row r="615" ht="33.75" customHeight="1" x14ac:dyDescent="0.3"/>
  </sheetData>
  <sheetProtection selectLockedCells="1" selectUnlockedCells="1"/>
  <mergeCells count="523">
    <mergeCell ref="I60:L61"/>
    <mergeCell ref="M60:P60"/>
    <mergeCell ref="S66:S67"/>
    <mergeCell ref="D67:G67"/>
    <mergeCell ref="M67:P67"/>
    <mergeCell ref="D62:G62"/>
    <mergeCell ref="I62:L62"/>
    <mergeCell ref="M62:P62"/>
    <mergeCell ref="D63:G63"/>
    <mergeCell ref="I63:L64"/>
    <mergeCell ref="M63:P63"/>
    <mergeCell ref="S63:S64"/>
    <mergeCell ref="D64:G64"/>
    <mergeCell ref="M64:P64"/>
    <mergeCell ref="D65:G65"/>
    <mergeCell ref="I65:L65"/>
    <mergeCell ref="M65:P65"/>
    <mergeCell ref="D66:G66"/>
    <mergeCell ref="I66:L67"/>
    <mergeCell ref="M66:P66"/>
    <mergeCell ref="P156:P157"/>
    <mergeCell ref="Q156:Q157"/>
    <mergeCell ref="R156:R157"/>
    <mergeCell ref="S156:S157"/>
    <mergeCell ref="T156:T157"/>
    <mergeCell ref="U156:U157"/>
    <mergeCell ref="V156:V157"/>
    <mergeCell ref="W156:W157"/>
    <mergeCell ref="X156:X157"/>
    <mergeCell ref="P154:P155"/>
    <mergeCell ref="Q154:Q155"/>
    <mergeCell ref="R154:R155"/>
    <mergeCell ref="S154:S155"/>
    <mergeCell ref="T154:T155"/>
    <mergeCell ref="U154:U155"/>
    <mergeCell ref="V154:V155"/>
    <mergeCell ref="W154:W155"/>
    <mergeCell ref="X154:X155"/>
    <mergeCell ref="P152:P153"/>
    <mergeCell ref="Q152:Q153"/>
    <mergeCell ref="R152:R153"/>
    <mergeCell ref="S152:S153"/>
    <mergeCell ref="T152:T153"/>
    <mergeCell ref="U152:U153"/>
    <mergeCell ref="V152:V153"/>
    <mergeCell ref="W152:W153"/>
    <mergeCell ref="X152:X153"/>
    <mergeCell ref="P150:P151"/>
    <mergeCell ref="Q150:Q151"/>
    <mergeCell ref="R150:R151"/>
    <mergeCell ref="S150:S151"/>
    <mergeCell ref="T150:T151"/>
    <mergeCell ref="U150:U151"/>
    <mergeCell ref="V150:V151"/>
    <mergeCell ref="W150:W151"/>
    <mergeCell ref="X150:X151"/>
    <mergeCell ref="E149:E157"/>
    <mergeCell ref="F150:F151"/>
    <mergeCell ref="L150:L151"/>
    <mergeCell ref="M150:M151"/>
    <mergeCell ref="N150:N151"/>
    <mergeCell ref="O150:O151"/>
    <mergeCell ref="F152:F153"/>
    <mergeCell ref="L152:L153"/>
    <mergeCell ref="M152:M153"/>
    <mergeCell ref="N152:N153"/>
    <mergeCell ref="O152:O153"/>
    <mergeCell ref="F154:F155"/>
    <mergeCell ref="L154:L155"/>
    <mergeCell ref="M154:M155"/>
    <mergeCell ref="N154:N155"/>
    <mergeCell ref="O154:O155"/>
    <mergeCell ref="F156:F157"/>
    <mergeCell ref="L156:L157"/>
    <mergeCell ref="M156:M157"/>
    <mergeCell ref="N156:N157"/>
    <mergeCell ref="O156:O157"/>
    <mergeCell ref="B50:U50"/>
    <mergeCell ref="S43:S44"/>
    <mergeCell ref="T45:T46"/>
    <mergeCell ref="Q47:Q48"/>
    <mergeCell ref="R47:R48"/>
    <mergeCell ref="S47:S48"/>
    <mergeCell ref="T47:T48"/>
    <mergeCell ref="I45:I46"/>
    <mergeCell ref="J45:J46"/>
    <mergeCell ref="K45:K46"/>
    <mergeCell ref="L45:L46"/>
    <mergeCell ref="J43:J44"/>
    <mergeCell ref="K43:K44"/>
    <mergeCell ref="L43:L44"/>
    <mergeCell ref="Q43:Q44"/>
    <mergeCell ref="R43:R44"/>
    <mergeCell ref="Q45:Q46"/>
    <mergeCell ref="R45:R46"/>
    <mergeCell ref="S45:S46"/>
    <mergeCell ref="C45:C46"/>
    <mergeCell ref="C47:C48"/>
    <mergeCell ref="M47:M48"/>
    <mergeCell ref="N47:N48"/>
    <mergeCell ref="O47:O48"/>
    <mergeCell ref="M43:M44"/>
    <mergeCell ref="N43:N44"/>
    <mergeCell ref="O43:O44"/>
    <mergeCell ref="P43:P44"/>
    <mergeCell ref="M45:M46"/>
    <mergeCell ref="N45:N46"/>
    <mergeCell ref="O45:O46"/>
    <mergeCell ref="P45:P46"/>
    <mergeCell ref="I47:I48"/>
    <mergeCell ref="J47:J48"/>
    <mergeCell ref="K47:K48"/>
    <mergeCell ref="L47:L48"/>
    <mergeCell ref="P47:P48"/>
    <mergeCell ref="D34:G34"/>
    <mergeCell ref="I34:L35"/>
    <mergeCell ref="S34:S35"/>
    <mergeCell ref="D35:G35"/>
    <mergeCell ref="O41:O42"/>
    <mergeCell ref="P41:P42"/>
    <mergeCell ref="Q41:Q42"/>
    <mergeCell ref="R41:R42"/>
    <mergeCell ref="S41:S42"/>
    <mergeCell ref="M34:P34"/>
    <mergeCell ref="M35:P35"/>
    <mergeCell ref="O39:O40"/>
    <mergeCell ref="P39:P40"/>
    <mergeCell ref="Q39:Q40"/>
    <mergeCell ref="R39:R40"/>
    <mergeCell ref="S39:S40"/>
    <mergeCell ref="M39:M40"/>
    <mergeCell ref="N39:N40"/>
    <mergeCell ref="S31:S32"/>
    <mergeCell ref="D32:G32"/>
    <mergeCell ref="D33:G33"/>
    <mergeCell ref="I33:L33"/>
    <mergeCell ref="M33:P33"/>
    <mergeCell ref="D30:G30"/>
    <mergeCell ref="I30:L30"/>
    <mergeCell ref="M30:P30"/>
    <mergeCell ref="D31:G31"/>
    <mergeCell ref="I31:L32"/>
    <mergeCell ref="M31:P31"/>
    <mergeCell ref="M32:P32"/>
    <mergeCell ref="D28:G28"/>
    <mergeCell ref="I28:L29"/>
    <mergeCell ref="S28:S29"/>
    <mergeCell ref="D29:G29"/>
    <mergeCell ref="B24:U24"/>
    <mergeCell ref="B25:T25"/>
    <mergeCell ref="Q26:U26"/>
    <mergeCell ref="D27:G27"/>
    <mergeCell ref="I27:L27"/>
    <mergeCell ref="M27:P27"/>
    <mergeCell ref="M28:P28"/>
    <mergeCell ref="M29:P29"/>
    <mergeCell ref="C21:C22"/>
    <mergeCell ref="I21:I22"/>
    <mergeCell ref="J21:J22"/>
    <mergeCell ref="K21:K22"/>
    <mergeCell ref="L21:L22"/>
    <mergeCell ref="M21:M22"/>
    <mergeCell ref="N21:N22"/>
    <mergeCell ref="O21:O22"/>
    <mergeCell ref="N19:N20"/>
    <mergeCell ref="O19:O20"/>
    <mergeCell ref="C19:C20"/>
    <mergeCell ref="I19:I20"/>
    <mergeCell ref="T17:T18"/>
    <mergeCell ref="P21:P22"/>
    <mergeCell ref="Q21:Q22"/>
    <mergeCell ref="R21:R22"/>
    <mergeCell ref="S21:S22"/>
    <mergeCell ref="T21:T22"/>
    <mergeCell ref="U21:U22"/>
    <mergeCell ref="T19:T20"/>
    <mergeCell ref="U19:U20"/>
    <mergeCell ref="P19:P20"/>
    <mergeCell ref="Q19:Q20"/>
    <mergeCell ref="R19:R20"/>
    <mergeCell ref="S19:S20"/>
    <mergeCell ref="S15:S16"/>
    <mergeCell ref="J19:J20"/>
    <mergeCell ref="K19:K20"/>
    <mergeCell ref="L19:L20"/>
    <mergeCell ref="M19:M20"/>
    <mergeCell ref="P17:P18"/>
    <mergeCell ref="Q17:Q18"/>
    <mergeCell ref="R17:R18"/>
    <mergeCell ref="S17:S18"/>
    <mergeCell ref="B12:U12"/>
    <mergeCell ref="B14:B22"/>
    <mergeCell ref="C15:C16"/>
    <mergeCell ref="I15:I16"/>
    <mergeCell ref="J15:J16"/>
    <mergeCell ref="K15:K16"/>
    <mergeCell ref="L15:L16"/>
    <mergeCell ref="M15:M16"/>
    <mergeCell ref="U17:U18"/>
    <mergeCell ref="T15:T16"/>
    <mergeCell ref="U15:U16"/>
    <mergeCell ref="C17:C18"/>
    <mergeCell ref="I17:I18"/>
    <mergeCell ref="J17:J18"/>
    <mergeCell ref="K17:K18"/>
    <mergeCell ref="L17:L18"/>
    <mergeCell ref="M17:M18"/>
    <mergeCell ref="N17:N18"/>
    <mergeCell ref="O17:O18"/>
    <mergeCell ref="N15:N16"/>
    <mergeCell ref="O15:O16"/>
    <mergeCell ref="P15:P16"/>
    <mergeCell ref="Q15:Q16"/>
    <mergeCell ref="R15:R16"/>
    <mergeCell ref="T43:T44"/>
    <mergeCell ref="U43:U44"/>
    <mergeCell ref="B38:B48"/>
    <mergeCell ref="C39:C40"/>
    <mergeCell ref="I39:I40"/>
    <mergeCell ref="J39:J40"/>
    <mergeCell ref="K39:K40"/>
    <mergeCell ref="L39:L40"/>
    <mergeCell ref="I59:L59"/>
    <mergeCell ref="M59:P59"/>
    <mergeCell ref="T39:T40"/>
    <mergeCell ref="U39:U40"/>
    <mergeCell ref="C41:C42"/>
    <mergeCell ref="I41:I42"/>
    <mergeCell ref="J41:J42"/>
    <mergeCell ref="K41:K42"/>
    <mergeCell ref="L41:L42"/>
    <mergeCell ref="M41:M42"/>
    <mergeCell ref="N41:N42"/>
    <mergeCell ref="T41:T42"/>
    <mergeCell ref="U41:U42"/>
    <mergeCell ref="C43:C44"/>
    <mergeCell ref="I43:I44"/>
    <mergeCell ref="D57:G57"/>
    <mergeCell ref="S60:S61"/>
    <mergeCell ref="D61:G61"/>
    <mergeCell ref="M61:P61"/>
    <mergeCell ref="D59:G59"/>
    <mergeCell ref="D60:G60"/>
    <mergeCell ref="B51:T51"/>
    <mergeCell ref="Q52:U52"/>
    <mergeCell ref="I53:L53"/>
    <mergeCell ref="M53:P53"/>
    <mergeCell ref="D58:G58"/>
    <mergeCell ref="M58:P58"/>
    <mergeCell ref="D55:G55"/>
    <mergeCell ref="M55:P55"/>
    <mergeCell ref="D56:G56"/>
    <mergeCell ref="I54:L55"/>
    <mergeCell ref="M54:P54"/>
    <mergeCell ref="S54:S55"/>
    <mergeCell ref="I56:L56"/>
    <mergeCell ref="M56:P56"/>
    <mergeCell ref="I57:L58"/>
    <mergeCell ref="M57:P57"/>
    <mergeCell ref="S57:S58"/>
    <mergeCell ref="D53:G53"/>
    <mergeCell ref="D54:G54"/>
    <mergeCell ref="B69:B77"/>
    <mergeCell ref="C70:C71"/>
    <mergeCell ref="I70:I71"/>
    <mergeCell ref="J70:J71"/>
    <mergeCell ref="K70:K71"/>
    <mergeCell ref="L70:L71"/>
    <mergeCell ref="M70:M71"/>
    <mergeCell ref="N70:N71"/>
    <mergeCell ref="O70:O71"/>
    <mergeCell ref="C74:C75"/>
    <mergeCell ref="I74:I75"/>
    <mergeCell ref="J74:J75"/>
    <mergeCell ref="K74:K75"/>
    <mergeCell ref="L74:L75"/>
    <mergeCell ref="M74:M75"/>
    <mergeCell ref="N74:N75"/>
    <mergeCell ref="O74:O75"/>
    <mergeCell ref="P70:P71"/>
    <mergeCell ref="Q70:Q71"/>
    <mergeCell ref="R70:R71"/>
    <mergeCell ref="S70:S71"/>
    <mergeCell ref="T70:T71"/>
    <mergeCell ref="U70:U71"/>
    <mergeCell ref="C72:C73"/>
    <mergeCell ref="I72:I73"/>
    <mergeCell ref="J72:J73"/>
    <mergeCell ref="K72:K73"/>
    <mergeCell ref="L72:L73"/>
    <mergeCell ref="M72:M73"/>
    <mergeCell ref="N72:N73"/>
    <mergeCell ref="O72:O73"/>
    <mergeCell ref="P72:P73"/>
    <mergeCell ref="Q72:Q73"/>
    <mergeCell ref="R72:R73"/>
    <mergeCell ref="S72:S73"/>
    <mergeCell ref="T72:T73"/>
    <mergeCell ref="U72:U73"/>
    <mergeCell ref="P74:P75"/>
    <mergeCell ref="Q74:Q75"/>
    <mergeCell ref="R74:R75"/>
    <mergeCell ref="S74:S75"/>
    <mergeCell ref="T74:T75"/>
    <mergeCell ref="U74:U75"/>
    <mergeCell ref="C76:C77"/>
    <mergeCell ref="I76:I77"/>
    <mergeCell ref="J76:J77"/>
    <mergeCell ref="K76:K77"/>
    <mergeCell ref="L76:L77"/>
    <mergeCell ref="M76:M77"/>
    <mergeCell ref="N76:N77"/>
    <mergeCell ref="O76:O77"/>
    <mergeCell ref="P76:P77"/>
    <mergeCell ref="Q76:Q77"/>
    <mergeCell ref="R76:R77"/>
    <mergeCell ref="S76:S77"/>
    <mergeCell ref="T76:T77"/>
    <mergeCell ref="U76:U77"/>
    <mergeCell ref="B79:U79"/>
    <mergeCell ref="B80:T80"/>
    <mergeCell ref="Q81:U81"/>
    <mergeCell ref="D82:G82"/>
    <mergeCell ref="I82:L82"/>
    <mergeCell ref="M82:P82"/>
    <mergeCell ref="D83:G83"/>
    <mergeCell ref="I83:L84"/>
    <mergeCell ref="M83:P83"/>
    <mergeCell ref="S83:S84"/>
    <mergeCell ref="D84:G84"/>
    <mergeCell ref="M84:P84"/>
    <mergeCell ref="D85:G85"/>
    <mergeCell ref="I85:L85"/>
    <mergeCell ref="M85:P85"/>
    <mergeCell ref="D86:G86"/>
    <mergeCell ref="I86:L87"/>
    <mergeCell ref="M86:P86"/>
    <mergeCell ref="S86:S87"/>
    <mergeCell ref="D87:G87"/>
    <mergeCell ref="M87:P87"/>
    <mergeCell ref="D88:G88"/>
    <mergeCell ref="I88:L88"/>
    <mergeCell ref="M88:P88"/>
    <mergeCell ref="D89:G89"/>
    <mergeCell ref="I89:L90"/>
    <mergeCell ref="M89:P89"/>
    <mergeCell ref="S89:S90"/>
    <mergeCell ref="D90:G90"/>
    <mergeCell ref="M90:P90"/>
    <mergeCell ref="B92:B100"/>
    <mergeCell ref="C93:C94"/>
    <mergeCell ref="I93:I94"/>
    <mergeCell ref="J93:J94"/>
    <mergeCell ref="K93:K94"/>
    <mergeCell ref="L93:L94"/>
    <mergeCell ref="M93:M94"/>
    <mergeCell ref="N93:N94"/>
    <mergeCell ref="O93:O94"/>
    <mergeCell ref="C97:C98"/>
    <mergeCell ref="I97:I98"/>
    <mergeCell ref="J97:J98"/>
    <mergeCell ref="K97:K98"/>
    <mergeCell ref="L97:L98"/>
    <mergeCell ref="M97:M98"/>
    <mergeCell ref="N97:N98"/>
    <mergeCell ref="O97:O98"/>
    <mergeCell ref="P93:P94"/>
    <mergeCell ref="Q93:Q94"/>
    <mergeCell ref="R93:R94"/>
    <mergeCell ref="S93:S94"/>
    <mergeCell ref="T93:T94"/>
    <mergeCell ref="U93:U94"/>
    <mergeCell ref="C95:C96"/>
    <mergeCell ref="I95:I96"/>
    <mergeCell ref="J95:J96"/>
    <mergeCell ref="K95:K96"/>
    <mergeCell ref="L95:L96"/>
    <mergeCell ref="M95:M96"/>
    <mergeCell ref="N95:N96"/>
    <mergeCell ref="O95:O96"/>
    <mergeCell ref="P95:P96"/>
    <mergeCell ref="Q95:Q96"/>
    <mergeCell ref="R95:R96"/>
    <mergeCell ref="S95:S96"/>
    <mergeCell ref="T95:T96"/>
    <mergeCell ref="U95:U96"/>
    <mergeCell ref="P97:P98"/>
    <mergeCell ref="Q97:Q98"/>
    <mergeCell ref="R97:R98"/>
    <mergeCell ref="S97:S98"/>
    <mergeCell ref="T97:T98"/>
    <mergeCell ref="U97:U98"/>
    <mergeCell ref="C99:C100"/>
    <mergeCell ref="I99:I100"/>
    <mergeCell ref="J99:J100"/>
    <mergeCell ref="K99:K100"/>
    <mergeCell ref="L99:L100"/>
    <mergeCell ref="M99:M100"/>
    <mergeCell ref="N99:N100"/>
    <mergeCell ref="O99:O100"/>
    <mergeCell ref="P99:P100"/>
    <mergeCell ref="Q99:Q100"/>
    <mergeCell ref="R99:R100"/>
    <mergeCell ref="S99:S100"/>
    <mergeCell ref="T99:T100"/>
    <mergeCell ref="U99:U100"/>
    <mergeCell ref="B102:U102"/>
    <mergeCell ref="B103:T103"/>
    <mergeCell ref="Q104:U104"/>
    <mergeCell ref="D105:G105"/>
    <mergeCell ref="I105:L105"/>
    <mergeCell ref="M105:P105"/>
    <mergeCell ref="D106:G106"/>
    <mergeCell ref="I106:L107"/>
    <mergeCell ref="M106:P106"/>
    <mergeCell ref="S106:S107"/>
    <mergeCell ref="D107:G107"/>
    <mergeCell ref="M107:P107"/>
    <mergeCell ref="D108:G108"/>
    <mergeCell ref="I108:L108"/>
    <mergeCell ref="M108:P108"/>
    <mergeCell ref="D109:G109"/>
    <mergeCell ref="I109:L110"/>
    <mergeCell ref="M109:P109"/>
    <mergeCell ref="S109:S110"/>
    <mergeCell ref="D110:G110"/>
    <mergeCell ref="M110:P110"/>
    <mergeCell ref="D111:G111"/>
    <mergeCell ref="I111:L111"/>
    <mergeCell ref="M111:P111"/>
    <mergeCell ref="D112:G112"/>
    <mergeCell ref="I112:L113"/>
    <mergeCell ref="M112:P112"/>
    <mergeCell ref="S112:S113"/>
    <mergeCell ref="D113:G113"/>
    <mergeCell ref="M113:P113"/>
    <mergeCell ref="B115:B123"/>
    <mergeCell ref="C116:C117"/>
    <mergeCell ref="I116:I117"/>
    <mergeCell ref="J116:J117"/>
    <mergeCell ref="K116:K117"/>
    <mergeCell ref="L116:L117"/>
    <mergeCell ref="M116:M117"/>
    <mergeCell ref="N116:N117"/>
    <mergeCell ref="O116:O117"/>
    <mergeCell ref="C120:C121"/>
    <mergeCell ref="I120:I121"/>
    <mergeCell ref="J120:J121"/>
    <mergeCell ref="K120:K121"/>
    <mergeCell ref="L120:L121"/>
    <mergeCell ref="M120:M121"/>
    <mergeCell ref="N120:N121"/>
    <mergeCell ref="O120:O121"/>
    <mergeCell ref="P116:P117"/>
    <mergeCell ref="Q116:Q117"/>
    <mergeCell ref="R116:R117"/>
    <mergeCell ref="S116:S117"/>
    <mergeCell ref="T116:T117"/>
    <mergeCell ref="U116:U117"/>
    <mergeCell ref="C118:C119"/>
    <mergeCell ref="I118:I119"/>
    <mergeCell ref="J118:J119"/>
    <mergeCell ref="K118:K119"/>
    <mergeCell ref="L118:L119"/>
    <mergeCell ref="M118:M119"/>
    <mergeCell ref="N118:N119"/>
    <mergeCell ref="O118:O119"/>
    <mergeCell ref="P118:P119"/>
    <mergeCell ref="Q118:Q119"/>
    <mergeCell ref="R118:R119"/>
    <mergeCell ref="S118:S119"/>
    <mergeCell ref="T118:T119"/>
    <mergeCell ref="U118:U119"/>
    <mergeCell ref="P120:P121"/>
    <mergeCell ref="Q120:Q121"/>
    <mergeCell ref="R120:R121"/>
    <mergeCell ref="S120:S121"/>
    <mergeCell ref="T120:T121"/>
    <mergeCell ref="U120:U121"/>
    <mergeCell ref="C122:C123"/>
    <mergeCell ref="I122:I123"/>
    <mergeCell ref="J122:J123"/>
    <mergeCell ref="K122:K123"/>
    <mergeCell ref="L122:L123"/>
    <mergeCell ref="M122:M123"/>
    <mergeCell ref="N122:N123"/>
    <mergeCell ref="O122:O123"/>
    <mergeCell ref="P122:P123"/>
    <mergeCell ref="Q122:Q123"/>
    <mergeCell ref="R122:R123"/>
    <mergeCell ref="S122:S123"/>
    <mergeCell ref="T122:T123"/>
    <mergeCell ref="U122:U123"/>
    <mergeCell ref="B125:U125"/>
    <mergeCell ref="B126:T126"/>
    <mergeCell ref="Q127:U127"/>
    <mergeCell ref="D128:G128"/>
    <mergeCell ref="I128:L128"/>
    <mergeCell ref="M128:P128"/>
    <mergeCell ref="D129:G129"/>
    <mergeCell ref="I129:L130"/>
    <mergeCell ref="M129:P129"/>
    <mergeCell ref="S129:S130"/>
    <mergeCell ref="D130:G130"/>
    <mergeCell ref="M130:P130"/>
    <mergeCell ref="D131:G131"/>
    <mergeCell ref="I131:L131"/>
    <mergeCell ref="M131:P131"/>
    <mergeCell ref="D132:G132"/>
    <mergeCell ref="I132:L133"/>
    <mergeCell ref="M132:P132"/>
    <mergeCell ref="S132:S133"/>
    <mergeCell ref="D133:G133"/>
    <mergeCell ref="M133:P133"/>
    <mergeCell ref="D134:G134"/>
    <mergeCell ref="I134:L134"/>
    <mergeCell ref="M134:P134"/>
    <mergeCell ref="D135:G135"/>
    <mergeCell ref="I135:L136"/>
    <mergeCell ref="M135:P135"/>
    <mergeCell ref="S135:S136"/>
    <mergeCell ref="D136:G136"/>
    <mergeCell ref="M136:P136"/>
  </mergeCells>
  <printOptions horizontalCentered="1"/>
  <pageMargins left="0.19685039370078741" right="0.19685039370078741" top="0.39370078740157483" bottom="0.39370078740157483" header="0" footer="0"/>
  <pageSetup paperSize="9" scale="36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B16:W550"/>
  <sheetViews>
    <sheetView showGridLines="0" view="pageBreakPreview" topLeftCell="A64" zoomScaleNormal="55" zoomScaleSheetLayoutView="100" zoomScalePageLayoutView="55" workbookViewId="0">
      <selection activeCell="K75" sqref="K75"/>
    </sheetView>
  </sheetViews>
  <sheetFormatPr baseColWidth="10" defaultColWidth="10.85546875" defaultRowHeight="15" x14ac:dyDescent="0.3"/>
  <cols>
    <col min="1" max="1" width="1" style="1" customWidth="1"/>
    <col min="2" max="2" width="5.5703125" style="1" customWidth="1"/>
    <col min="3" max="3" width="19.85546875" style="1" customWidth="1"/>
    <col min="4" max="4" width="33.28515625" style="1" bestFit="1" customWidth="1"/>
    <col min="5" max="8" width="7.7109375" style="1" customWidth="1"/>
    <col min="9" max="15" width="5.7109375" style="1" customWidth="1"/>
    <col min="16" max="16" width="10.7109375" style="1" customWidth="1"/>
    <col min="17" max="21" width="5.7109375" style="1" customWidth="1"/>
    <col min="22" max="22" width="1.7109375" style="1" customWidth="1"/>
    <col min="23" max="27" width="11.42578125" style="1" customWidth="1"/>
    <col min="28" max="16384" width="10.85546875" style="1"/>
  </cols>
  <sheetData>
    <row r="16" ht="15" customHeight="1" x14ac:dyDescent="0.3"/>
    <row r="17" spans="3:23" ht="15" customHeight="1" x14ac:dyDescent="0.3">
      <c r="C17" s="5" t="s">
        <v>35</v>
      </c>
      <c r="U17" s="6" t="s">
        <v>36</v>
      </c>
    </row>
    <row r="18" spans="3:23" ht="27.75" x14ac:dyDescent="0.3">
      <c r="C18" s="57" t="s">
        <v>16</v>
      </c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</row>
    <row r="19" spans="3:23" ht="15" customHeight="1" x14ac:dyDescent="0.3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2"/>
      <c r="Q19" s="2"/>
      <c r="R19" s="2"/>
      <c r="S19" s="2"/>
      <c r="T19" s="2"/>
      <c r="U19" s="3"/>
    </row>
    <row r="20" spans="3:23" ht="15" customHeight="1" x14ac:dyDescent="0.3"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2"/>
      <c r="Q20" s="2"/>
      <c r="R20" s="2"/>
      <c r="S20" s="2"/>
      <c r="T20" s="2"/>
      <c r="U20" s="3"/>
    </row>
    <row r="21" spans="3:23" ht="15" customHeight="1" x14ac:dyDescent="0.3">
      <c r="C21" s="54" t="s">
        <v>11</v>
      </c>
      <c r="D21" s="20" t="s">
        <v>0</v>
      </c>
      <c r="E21" s="20">
        <v>1</v>
      </c>
      <c r="F21" s="20">
        <v>2</v>
      </c>
      <c r="G21" s="16">
        <v>3</v>
      </c>
      <c r="H21" s="34">
        <v>4</v>
      </c>
      <c r="I21" s="38" t="s">
        <v>19</v>
      </c>
      <c r="J21" s="20" t="s">
        <v>20</v>
      </c>
      <c r="K21" s="20" t="s">
        <v>21</v>
      </c>
      <c r="L21" s="20" t="s">
        <v>22</v>
      </c>
      <c r="M21" s="20" t="s">
        <v>23</v>
      </c>
      <c r="N21" s="20" t="s">
        <v>28</v>
      </c>
      <c r="O21" s="20" t="s">
        <v>29</v>
      </c>
      <c r="P21" s="20" t="s">
        <v>30</v>
      </c>
      <c r="Q21" s="20" t="s">
        <v>25</v>
      </c>
      <c r="R21" s="20" t="s">
        <v>26</v>
      </c>
      <c r="S21" s="20" t="s">
        <v>27</v>
      </c>
      <c r="T21" s="20" t="s">
        <v>1</v>
      </c>
      <c r="U21" s="16" t="s">
        <v>24</v>
      </c>
      <c r="V21" s="9"/>
    </row>
    <row r="22" spans="3:23" ht="15" customHeight="1" x14ac:dyDescent="0.3">
      <c r="C22" s="54"/>
      <c r="D22" s="52">
        <v>1</v>
      </c>
      <c r="E22" s="22"/>
      <c r="F22" s="17"/>
      <c r="G22" s="36"/>
      <c r="H22" s="35"/>
      <c r="I22" s="53"/>
      <c r="J22" s="49"/>
      <c r="K22" s="49"/>
      <c r="L22" s="49"/>
      <c r="M22" s="49"/>
      <c r="N22" s="48"/>
      <c r="O22" s="48"/>
      <c r="P22" s="49"/>
      <c r="Q22" s="49">
        <f>SUM(E22:H22)</f>
        <v>0</v>
      </c>
      <c r="R22" s="49">
        <f>SUM(E23:H23)</f>
        <v>0</v>
      </c>
      <c r="S22" s="49">
        <f>+Q22-R22</f>
        <v>0</v>
      </c>
      <c r="T22" s="50">
        <f>+(J22*2)+(L22*2)</f>
        <v>0</v>
      </c>
      <c r="U22" s="51"/>
      <c r="V22" s="9"/>
    </row>
    <row r="23" spans="3:23" ht="15" customHeight="1" x14ac:dyDescent="0.3">
      <c r="C23" s="54"/>
      <c r="D23" s="52"/>
      <c r="E23" s="22"/>
      <c r="F23" s="17"/>
      <c r="G23" s="36"/>
      <c r="H23" s="35"/>
      <c r="I23" s="53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50"/>
      <c r="U23" s="51"/>
      <c r="V23" s="9"/>
    </row>
    <row r="24" spans="3:23" ht="15" customHeight="1" x14ac:dyDescent="0.3">
      <c r="C24" s="54"/>
      <c r="D24" s="52">
        <v>2</v>
      </c>
      <c r="E24" s="17">
        <f>F23</f>
        <v>0</v>
      </c>
      <c r="F24" s="22"/>
      <c r="G24" s="36"/>
      <c r="H24" s="35"/>
      <c r="I24" s="53"/>
      <c r="J24" s="49"/>
      <c r="K24" s="49"/>
      <c r="L24" s="49"/>
      <c r="M24" s="49"/>
      <c r="N24" s="49"/>
      <c r="O24" s="49"/>
      <c r="P24" s="49"/>
      <c r="Q24" s="49">
        <f t="shared" ref="Q24" si="0">SUM(E24:H24)</f>
        <v>0</v>
      </c>
      <c r="R24" s="49">
        <f t="shared" ref="R24" si="1">SUM(E25:H25)</f>
        <v>0</v>
      </c>
      <c r="S24" s="49">
        <f t="shared" ref="S24" si="2">+Q24-R24</f>
        <v>0</v>
      </c>
      <c r="T24" s="50">
        <f t="shared" ref="T24" si="3">+(J24*2)+(L24*2)</f>
        <v>0</v>
      </c>
      <c r="U24" s="51"/>
      <c r="V24" s="9"/>
    </row>
    <row r="25" spans="3:23" ht="15" customHeight="1" x14ac:dyDescent="0.3">
      <c r="C25" s="54"/>
      <c r="D25" s="52"/>
      <c r="E25" s="17">
        <f>F22</f>
        <v>0</v>
      </c>
      <c r="F25" s="22"/>
      <c r="G25" s="36"/>
      <c r="H25" s="35"/>
      <c r="I25" s="53"/>
      <c r="J25" s="49"/>
      <c r="K25" s="49"/>
      <c r="L25" s="49"/>
      <c r="M25" s="49"/>
      <c r="N25" s="49"/>
      <c r="O25" s="49"/>
      <c r="P25" s="49"/>
      <c r="Q25" s="49"/>
      <c r="R25" s="49"/>
      <c r="S25" s="49"/>
      <c r="T25" s="50"/>
      <c r="U25" s="51"/>
      <c r="V25" s="9"/>
      <c r="W25" s="10"/>
    </row>
    <row r="26" spans="3:23" ht="15" customHeight="1" x14ac:dyDescent="0.3">
      <c r="C26" s="54"/>
      <c r="D26" s="52">
        <v>3</v>
      </c>
      <c r="E26" s="17">
        <f>G23</f>
        <v>0</v>
      </c>
      <c r="F26" s="17">
        <f>G25</f>
        <v>0</v>
      </c>
      <c r="G26" s="37"/>
      <c r="H26" s="35"/>
      <c r="I26" s="53"/>
      <c r="J26" s="49"/>
      <c r="K26" s="49"/>
      <c r="L26" s="49"/>
      <c r="M26" s="49"/>
      <c r="N26" s="49"/>
      <c r="O26" s="49"/>
      <c r="P26" s="49"/>
      <c r="Q26" s="49">
        <f t="shared" ref="Q26" si="4">SUM(E26:H26)</f>
        <v>0</v>
      </c>
      <c r="R26" s="49">
        <f t="shared" ref="R26" si="5">SUM(E27:H27)</f>
        <v>0</v>
      </c>
      <c r="S26" s="49">
        <f t="shared" ref="S26" si="6">+Q26-R26</f>
        <v>0</v>
      </c>
      <c r="T26" s="50">
        <f t="shared" ref="T26" si="7">+(J26*2)+(L26*2)</f>
        <v>0</v>
      </c>
      <c r="U26" s="51"/>
      <c r="V26" s="9"/>
    </row>
    <row r="27" spans="3:23" ht="15" customHeight="1" x14ac:dyDescent="0.3">
      <c r="C27" s="54"/>
      <c r="D27" s="52"/>
      <c r="E27" s="17">
        <f>G22</f>
        <v>0</v>
      </c>
      <c r="F27" s="17">
        <f>G24</f>
        <v>0</v>
      </c>
      <c r="G27" s="37"/>
      <c r="H27" s="35"/>
      <c r="I27" s="53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  <c r="U27" s="51"/>
      <c r="V27" s="9"/>
    </row>
    <row r="28" spans="3:23" ht="9.9499999999999993" customHeight="1" x14ac:dyDescent="0.3">
      <c r="D28" s="7"/>
    </row>
    <row r="29" spans="3:23" ht="15" customHeight="1" x14ac:dyDescent="0.3">
      <c r="C29" s="45" t="s">
        <v>63</v>
      </c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</row>
    <row r="30" spans="3:23" ht="9.9499999999999993" customHeight="1" x14ac:dyDescent="0.3"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</row>
    <row r="31" spans="3:23" ht="15" customHeight="1" x14ac:dyDescent="0.3">
      <c r="C31" s="13"/>
      <c r="Q31" s="47" t="s">
        <v>2</v>
      </c>
      <c r="R31" s="47"/>
      <c r="S31" s="47"/>
      <c r="T31" s="47"/>
      <c r="U31" s="47"/>
    </row>
    <row r="32" spans="3:23" ht="15" customHeight="1" x14ac:dyDescent="0.3">
      <c r="C32" s="21" t="s">
        <v>3</v>
      </c>
      <c r="D32" s="21" t="s">
        <v>4</v>
      </c>
      <c r="E32" s="41" t="s">
        <v>5</v>
      </c>
      <c r="F32" s="41"/>
      <c r="G32" s="41"/>
      <c r="H32" s="41"/>
      <c r="I32" s="41" t="s">
        <v>6</v>
      </c>
      <c r="J32" s="41"/>
      <c r="K32" s="41"/>
      <c r="L32" s="41"/>
      <c r="M32" s="41" t="s">
        <v>7</v>
      </c>
      <c r="N32" s="41"/>
      <c r="O32" s="41"/>
      <c r="P32" s="41"/>
      <c r="Q32" s="21" t="s">
        <v>17</v>
      </c>
      <c r="R32" s="21" t="s">
        <v>8</v>
      </c>
      <c r="S32" s="21"/>
      <c r="T32" s="21" t="s">
        <v>9</v>
      </c>
      <c r="U32" s="21" t="s">
        <v>17</v>
      </c>
    </row>
    <row r="33" spans="3:21" ht="15" customHeight="1" x14ac:dyDescent="0.3">
      <c r="C33" s="39">
        <v>0.5</v>
      </c>
      <c r="D33" s="25">
        <f>D22</f>
        <v>1</v>
      </c>
      <c r="E33" s="42">
        <f>D24</f>
        <v>2</v>
      </c>
      <c r="F33" s="42"/>
      <c r="G33" s="42"/>
      <c r="H33" s="42"/>
      <c r="I33" s="43" t="s">
        <v>18</v>
      </c>
      <c r="J33" s="43"/>
      <c r="K33" s="43"/>
      <c r="L33" s="43"/>
      <c r="M33" s="44">
        <v>44399</v>
      </c>
      <c r="N33" s="44"/>
      <c r="O33" s="44"/>
      <c r="P33" s="44"/>
      <c r="Q33" s="14"/>
      <c r="R33" s="14"/>
      <c r="S33" s="31" t="s">
        <v>10</v>
      </c>
      <c r="T33" s="14"/>
      <c r="U33" s="14"/>
    </row>
    <row r="34" spans="3:21" ht="15" customHeight="1" x14ac:dyDescent="0.3">
      <c r="C34" s="21" t="s">
        <v>3</v>
      </c>
      <c r="D34" s="21" t="s">
        <v>4</v>
      </c>
      <c r="E34" s="41" t="s">
        <v>5</v>
      </c>
      <c r="F34" s="41"/>
      <c r="G34" s="41"/>
      <c r="H34" s="41"/>
      <c r="I34" s="41" t="s">
        <v>6</v>
      </c>
      <c r="J34" s="41"/>
      <c r="K34" s="41"/>
      <c r="L34" s="41"/>
      <c r="M34" s="41" t="s">
        <v>7</v>
      </c>
      <c r="N34" s="41"/>
      <c r="O34" s="41"/>
      <c r="P34" s="41"/>
      <c r="Q34" s="21" t="s">
        <v>17</v>
      </c>
      <c r="R34" s="21" t="s">
        <v>8</v>
      </c>
      <c r="S34" s="21"/>
      <c r="T34" s="21" t="s">
        <v>9</v>
      </c>
      <c r="U34" s="21" t="s">
        <v>17</v>
      </c>
    </row>
    <row r="35" spans="3:21" ht="15" customHeight="1" x14ac:dyDescent="0.3">
      <c r="C35" s="39">
        <v>0.5</v>
      </c>
      <c r="D35" s="25">
        <f>D26</f>
        <v>3</v>
      </c>
      <c r="E35" s="42">
        <f>D22</f>
        <v>1</v>
      </c>
      <c r="F35" s="42"/>
      <c r="G35" s="42"/>
      <c r="H35" s="42"/>
      <c r="I35" s="43" t="s">
        <v>18</v>
      </c>
      <c r="J35" s="43"/>
      <c r="K35" s="43"/>
      <c r="L35" s="43"/>
      <c r="M35" s="44">
        <v>44400</v>
      </c>
      <c r="N35" s="44"/>
      <c r="O35" s="44"/>
      <c r="P35" s="44"/>
      <c r="Q35" s="14"/>
      <c r="R35" s="14"/>
      <c r="S35" s="31" t="s">
        <v>10</v>
      </c>
      <c r="T35" s="14"/>
      <c r="U35" s="14"/>
    </row>
    <row r="36" spans="3:21" ht="15" customHeight="1" x14ac:dyDescent="0.3">
      <c r="C36" s="21" t="s">
        <v>3</v>
      </c>
      <c r="D36" s="21" t="s">
        <v>4</v>
      </c>
      <c r="E36" s="41" t="s">
        <v>5</v>
      </c>
      <c r="F36" s="41"/>
      <c r="G36" s="41"/>
      <c r="H36" s="41"/>
      <c r="I36" s="41" t="s">
        <v>6</v>
      </c>
      <c r="J36" s="41"/>
      <c r="K36" s="41"/>
      <c r="L36" s="41"/>
      <c r="M36" s="41" t="s">
        <v>7</v>
      </c>
      <c r="N36" s="41"/>
      <c r="O36" s="41"/>
      <c r="P36" s="41"/>
      <c r="Q36" s="21" t="s">
        <v>17</v>
      </c>
      <c r="R36" s="21" t="s">
        <v>8</v>
      </c>
      <c r="S36" s="21"/>
      <c r="T36" s="21" t="s">
        <v>9</v>
      </c>
      <c r="U36" s="21" t="s">
        <v>17</v>
      </c>
    </row>
    <row r="37" spans="3:21" ht="15" customHeight="1" x14ac:dyDescent="0.3">
      <c r="C37" s="39">
        <v>0.5</v>
      </c>
      <c r="D37" s="25">
        <f>D24</f>
        <v>2</v>
      </c>
      <c r="E37" s="42">
        <f>D26</f>
        <v>3</v>
      </c>
      <c r="F37" s="42"/>
      <c r="G37" s="42"/>
      <c r="H37" s="42"/>
      <c r="I37" s="43" t="s">
        <v>18</v>
      </c>
      <c r="J37" s="43"/>
      <c r="K37" s="43"/>
      <c r="L37" s="43"/>
      <c r="M37" s="44">
        <v>44403</v>
      </c>
      <c r="N37" s="44"/>
      <c r="O37" s="44"/>
      <c r="P37" s="44"/>
      <c r="Q37" s="14"/>
      <c r="R37" s="14"/>
      <c r="S37" s="31" t="s">
        <v>10</v>
      </c>
      <c r="T37" s="14"/>
      <c r="U37" s="14"/>
    </row>
    <row r="38" spans="3:21" ht="15" customHeight="1" x14ac:dyDescent="0.3"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2"/>
      <c r="Q38" s="2"/>
      <c r="R38" s="2"/>
      <c r="S38" s="2"/>
      <c r="T38" s="2"/>
      <c r="U38" s="3"/>
    </row>
    <row r="39" spans="3:21" ht="15" customHeight="1" x14ac:dyDescent="0.3">
      <c r="C39" s="54" t="s">
        <v>12</v>
      </c>
      <c r="D39" s="20" t="s">
        <v>0</v>
      </c>
      <c r="E39" s="20">
        <v>1</v>
      </c>
      <c r="F39" s="20">
        <v>2</v>
      </c>
      <c r="G39" s="16">
        <v>3</v>
      </c>
      <c r="H39" s="34">
        <v>4</v>
      </c>
      <c r="I39" s="38" t="s">
        <v>19</v>
      </c>
      <c r="J39" s="20" t="s">
        <v>20</v>
      </c>
      <c r="K39" s="20" t="s">
        <v>21</v>
      </c>
      <c r="L39" s="20" t="s">
        <v>22</v>
      </c>
      <c r="M39" s="20" t="s">
        <v>23</v>
      </c>
      <c r="N39" s="20" t="s">
        <v>28</v>
      </c>
      <c r="O39" s="20" t="s">
        <v>29</v>
      </c>
      <c r="P39" s="20" t="s">
        <v>30</v>
      </c>
      <c r="Q39" s="20" t="s">
        <v>25</v>
      </c>
      <c r="R39" s="20" t="s">
        <v>26</v>
      </c>
      <c r="S39" s="20" t="s">
        <v>27</v>
      </c>
      <c r="T39" s="20" t="s">
        <v>1</v>
      </c>
      <c r="U39" s="16" t="s">
        <v>24</v>
      </c>
    </row>
    <row r="40" spans="3:21" x14ac:dyDescent="0.3">
      <c r="C40" s="54"/>
      <c r="D40" s="52">
        <v>4</v>
      </c>
      <c r="E40" s="22"/>
      <c r="F40" s="17"/>
      <c r="G40" s="36"/>
      <c r="H40" s="35"/>
      <c r="I40" s="53"/>
      <c r="J40" s="49"/>
      <c r="K40" s="49"/>
      <c r="L40" s="49"/>
      <c r="M40" s="49"/>
      <c r="N40" s="48"/>
      <c r="O40" s="48"/>
      <c r="P40" s="49"/>
      <c r="Q40" s="49">
        <f>SUM(E40:H40)</f>
        <v>0</v>
      </c>
      <c r="R40" s="49">
        <f>SUM(E41:H41)</f>
        <v>0</v>
      </c>
      <c r="S40" s="49">
        <f>+Q40-R40</f>
        <v>0</v>
      </c>
      <c r="T40" s="50">
        <f>+(J40*2)+(L40*2)</f>
        <v>0</v>
      </c>
      <c r="U40" s="51"/>
    </row>
    <row r="41" spans="3:21" s="10" customFormat="1" ht="15" customHeight="1" x14ac:dyDescent="0.3">
      <c r="C41" s="54"/>
      <c r="D41" s="52"/>
      <c r="E41" s="22"/>
      <c r="F41" s="17"/>
      <c r="G41" s="36"/>
      <c r="H41" s="35"/>
      <c r="I41" s="53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50"/>
      <c r="U41" s="51"/>
    </row>
    <row r="42" spans="3:21" s="10" customFormat="1" ht="15" customHeight="1" x14ac:dyDescent="0.3">
      <c r="C42" s="54"/>
      <c r="D42" s="52">
        <v>5</v>
      </c>
      <c r="E42" s="17">
        <f>F41</f>
        <v>0</v>
      </c>
      <c r="F42" s="22"/>
      <c r="G42" s="36"/>
      <c r="H42" s="35"/>
      <c r="I42" s="53"/>
      <c r="J42" s="49"/>
      <c r="K42" s="49"/>
      <c r="L42" s="49"/>
      <c r="M42" s="49"/>
      <c r="N42" s="49"/>
      <c r="O42" s="49"/>
      <c r="P42" s="49"/>
      <c r="Q42" s="49">
        <f t="shared" ref="Q42" si="8">SUM(E42:H42)</f>
        <v>0</v>
      </c>
      <c r="R42" s="49">
        <f t="shared" ref="R42" si="9">SUM(E43:H43)</f>
        <v>0</v>
      </c>
      <c r="S42" s="49">
        <f t="shared" ref="S42" si="10">+Q42-R42</f>
        <v>0</v>
      </c>
      <c r="T42" s="50">
        <f t="shared" ref="T42" si="11">+(J42*2)+(L42*2)</f>
        <v>0</v>
      </c>
      <c r="U42" s="51"/>
    </row>
    <row r="43" spans="3:21" s="10" customFormat="1" ht="15" customHeight="1" x14ac:dyDescent="0.3">
      <c r="C43" s="54"/>
      <c r="D43" s="52"/>
      <c r="E43" s="17">
        <f>F40</f>
        <v>0</v>
      </c>
      <c r="F43" s="22"/>
      <c r="G43" s="36"/>
      <c r="H43" s="35"/>
      <c r="I43" s="53"/>
      <c r="J43" s="49"/>
      <c r="K43" s="49"/>
      <c r="L43" s="49"/>
      <c r="M43" s="49"/>
      <c r="N43" s="49"/>
      <c r="O43" s="49"/>
      <c r="P43" s="49"/>
      <c r="Q43" s="49"/>
      <c r="R43" s="49"/>
      <c r="S43" s="49"/>
      <c r="T43" s="50"/>
      <c r="U43" s="51"/>
    </row>
    <row r="44" spans="3:21" s="10" customFormat="1" ht="15" customHeight="1" x14ac:dyDescent="0.3">
      <c r="C44" s="54"/>
      <c r="D44" s="52">
        <v>6</v>
      </c>
      <c r="E44" s="17">
        <f>G41</f>
        <v>0</v>
      </c>
      <c r="F44" s="17">
        <f>G43</f>
        <v>0</v>
      </c>
      <c r="G44" s="37"/>
      <c r="H44" s="35"/>
      <c r="I44" s="53"/>
      <c r="J44" s="49"/>
      <c r="K44" s="49"/>
      <c r="L44" s="49"/>
      <c r="M44" s="49"/>
      <c r="N44" s="49"/>
      <c r="O44" s="49"/>
      <c r="P44" s="49"/>
      <c r="Q44" s="49">
        <f t="shared" ref="Q44" si="12">SUM(E44:H44)</f>
        <v>0</v>
      </c>
      <c r="R44" s="49">
        <f t="shared" ref="R44" si="13">SUM(E45:H45)</f>
        <v>0</v>
      </c>
      <c r="S44" s="49">
        <f t="shared" ref="S44" si="14">+Q44-R44</f>
        <v>0</v>
      </c>
      <c r="T44" s="50">
        <f t="shared" ref="T44" si="15">+(J44*2)+(L44*2)</f>
        <v>0</v>
      </c>
      <c r="U44" s="51"/>
    </row>
    <row r="45" spans="3:21" s="10" customFormat="1" ht="15" customHeight="1" x14ac:dyDescent="0.3">
      <c r="C45" s="54"/>
      <c r="D45" s="52"/>
      <c r="E45" s="17">
        <f>G40</f>
        <v>0</v>
      </c>
      <c r="F45" s="17">
        <f>G42</f>
        <v>0</v>
      </c>
      <c r="G45" s="37"/>
      <c r="H45" s="35"/>
      <c r="I45" s="53"/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50"/>
      <c r="U45" s="51"/>
    </row>
    <row r="46" spans="3:21" s="10" customFormat="1" ht="15" customHeight="1" x14ac:dyDescent="0.3">
      <c r="C46" s="1"/>
      <c r="D46" s="7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3:21" s="10" customFormat="1" ht="15" customHeight="1" x14ac:dyDescent="0.3">
      <c r="C47" s="45" t="s">
        <v>63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</row>
    <row r="48" spans="3:21" s="10" customFormat="1" ht="15" customHeight="1" x14ac:dyDescent="0.3"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1"/>
    </row>
    <row r="49" spans="2:21" s="10" customFormat="1" ht="15" customHeight="1" x14ac:dyDescent="0.3">
      <c r="C49" s="1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47" t="s">
        <v>2</v>
      </c>
      <c r="R49" s="47"/>
      <c r="S49" s="47"/>
      <c r="T49" s="47"/>
      <c r="U49" s="47"/>
    </row>
    <row r="50" spans="2:21" s="10" customFormat="1" ht="15" customHeight="1" x14ac:dyDescent="0.3">
      <c r="C50" s="31" t="s">
        <v>3</v>
      </c>
      <c r="D50" s="31" t="s">
        <v>4</v>
      </c>
      <c r="E50" s="41" t="s">
        <v>5</v>
      </c>
      <c r="F50" s="41"/>
      <c r="G50" s="41"/>
      <c r="H50" s="41"/>
      <c r="I50" s="41" t="s">
        <v>6</v>
      </c>
      <c r="J50" s="41"/>
      <c r="K50" s="41"/>
      <c r="L50" s="41"/>
      <c r="M50" s="41" t="s">
        <v>7</v>
      </c>
      <c r="N50" s="41"/>
      <c r="O50" s="41"/>
      <c r="P50" s="41"/>
      <c r="Q50" s="31" t="s">
        <v>17</v>
      </c>
      <c r="R50" s="31" t="s">
        <v>8</v>
      </c>
      <c r="S50" s="31"/>
      <c r="T50" s="31" t="s">
        <v>9</v>
      </c>
      <c r="U50" s="31" t="s">
        <v>17</v>
      </c>
    </row>
    <row r="51" spans="2:21" s="10" customFormat="1" ht="15" customHeight="1" x14ac:dyDescent="0.3">
      <c r="C51" s="39">
        <v>0.54166666666666663</v>
      </c>
      <c r="D51" s="32">
        <f>D40</f>
        <v>4</v>
      </c>
      <c r="E51" s="42">
        <f>D42</f>
        <v>5</v>
      </c>
      <c r="F51" s="42"/>
      <c r="G51" s="42"/>
      <c r="H51" s="42"/>
      <c r="I51" s="43" t="s">
        <v>18</v>
      </c>
      <c r="J51" s="43"/>
      <c r="K51" s="43"/>
      <c r="L51" s="43"/>
      <c r="M51" s="44">
        <v>44399</v>
      </c>
      <c r="N51" s="44"/>
      <c r="O51" s="44"/>
      <c r="P51" s="44"/>
      <c r="Q51" s="14"/>
      <c r="R51" s="14"/>
      <c r="S51" s="31" t="s">
        <v>10</v>
      </c>
      <c r="T51" s="14"/>
      <c r="U51" s="14"/>
    </row>
    <row r="52" spans="2:21" ht="15" customHeight="1" x14ac:dyDescent="0.3">
      <c r="C52" s="31" t="s">
        <v>3</v>
      </c>
      <c r="D52" s="31" t="s">
        <v>4</v>
      </c>
      <c r="E52" s="41" t="s">
        <v>5</v>
      </c>
      <c r="F52" s="41"/>
      <c r="G52" s="41"/>
      <c r="H52" s="41"/>
      <c r="I52" s="41" t="s">
        <v>6</v>
      </c>
      <c r="J52" s="41"/>
      <c r="K52" s="41"/>
      <c r="L52" s="41"/>
      <c r="M52" s="41" t="s">
        <v>7</v>
      </c>
      <c r="N52" s="41"/>
      <c r="O52" s="41"/>
      <c r="P52" s="41"/>
      <c r="Q52" s="31" t="s">
        <v>17</v>
      </c>
      <c r="R52" s="31" t="s">
        <v>8</v>
      </c>
      <c r="S52" s="31"/>
      <c r="T52" s="31" t="s">
        <v>9</v>
      </c>
      <c r="U52" s="31" t="s">
        <v>17</v>
      </c>
    </row>
    <row r="53" spans="2:21" ht="15" customHeight="1" x14ac:dyDescent="0.3">
      <c r="C53" s="39">
        <v>0.54166666666666663</v>
      </c>
      <c r="D53" s="32">
        <f>D44</f>
        <v>6</v>
      </c>
      <c r="E53" s="42">
        <f>D40</f>
        <v>4</v>
      </c>
      <c r="F53" s="42"/>
      <c r="G53" s="42"/>
      <c r="H53" s="42"/>
      <c r="I53" s="43" t="s">
        <v>18</v>
      </c>
      <c r="J53" s="43"/>
      <c r="K53" s="43"/>
      <c r="L53" s="43"/>
      <c r="M53" s="44">
        <v>44400</v>
      </c>
      <c r="N53" s="44"/>
      <c r="O53" s="44"/>
      <c r="P53" s="44"/>
      <c r="Q53" s="14"/>
      <c r="R53" s="14"/>
      <c r="S53" s="31" t="s">
        <v>10</v>
      </c>
      <c r="T53" s="14"/>
      <c r="U53" s="14"/>
    </row>
    <row r="54" spans="2:21" ht="15" customHeight="1" x14ac:dyDescent="0.3">
      <c r="C54" s="31" t="s">
        <v>3</v>
      </c>
      <c r="D54" s="31" t="s">
        <v>4</v>
      </c>
      <c r="E54" s="41" t="s">
        <v>5</v>
      </c>
      <c r="F54" s="41"/>
      <c r="G54" s="41"/>
      <c r="H54" s="41"/>
      <c r="I54" s="41" t="s">
        <v>6</v>
      </c>
      <c r="J54" s="41"/>
      <c r="K54" s="41"/>
      <c r="L54" s="41"/>
      <c r="M54" s="41" t="s">
        <v>7</v>
      </c>
      <c r="N54" s="41"/>
      <c r="O54" s="41"/>
      <c r="P54" s="41"/>
      <c r="Q54" s="31" t="s">
        <v>17</v>
      </c>
      <c r="R54" s="31" t="s">
        <v>8</v>
      </c>
      <c r="S54" s="31"/>
      <c r="T54" s="31" t="s">
        <v>9</v>
      </c>
      <c r="U54" s="31" t="s">
        <v>17</v>
      </c>
    </row>
    <row r="55" spans="2:21" ht="15" customHeight="1" x14ac:dyDescent="0.3">
      <c r="C55" s="39">
        <v>0.54166666666666663</v>
      </c>
      <c r="D55" s="32">
        <f>D42</f>
        <v>5</v>
      </c>
      <c r="E55" s="42">
        <f>D44</f>
        <v>6</v>
      </c>
      <c r="F55" s="42"/>
      <c r="G55" s="42"/>
      <c r="H55" s="42"/>
      <c r="I55" s="43" t="s">
        <v>18</v>
      </c>
      <c r="J55" s="43"/>
      <c r="K55" s="43"/>
      <c r="L55" s="43"/>
      <c r="M55" s="44">
        <v>44403</v>
      </c>
      <c r="N55" s="44"/>
      <c r="O55" s="44"/>
      <c r="P55" s="44"/>
      <c r="Q55" s="14"/>
      <c r="R55" s="14"/>
      <c r="S55" s="31" t="s">
        <v>10</v>
      </c>
      <c r="T55" s="14"/>
      <c r="U55" s="14"/>
    </row>
    <row r="56" spans="2:21" ht="15" customHeight="1" x14ac:dyDescent="0.3">
      <c r="C56" s="26"/>
      <c r="D56" s="27"/>
      <c r="E56" s="27"/>
      <c r="F56" s="27"/>
      <c r="G56" s="27"/>
      <c r="H56" s="27"/>
      <c r="I56" s="28"/>
      <c r="J56" s="28"/>
      <c r="K56" s="28"/>
      <c r="L56" s="28"/>
      <c r="M56" s="29"/>
      <c r="N56" s="29"/>
      <c r="O56" s="29"/>
      <c r="P56" s="29"/>
      <c r="Q56" s="30"/>
      <c r="R56" s="30"/>
      <c r="S56" s="11"/>
      <c r="T56" s="30"/>
      <c r="U56" s="30"/>
    </row>
    <row r="57" spans="2:21" ht="15" customHeight="1" x14ac:dyDescent="0.3">
      <c r="C57" s="26"/>
      <c r="D57" s="27"/>
      <c r="E57" s="27"/>
      <c r="F57" s="27"/>
      <c r="G57" s="27"/>
      <c r="H57" s="27"/>
      <c r="I57" s="28"/>
      <c r="J57" s="28"/>
      <c r="K57" s="28"/>
      <c r="L57" s="28"/>
      <c r="M57" s="29"/>
      <c r="N57" s="29"/>
      <c r="O57" s="29"/>
      <c r="P57" s="29"/>
      <c r="Q57" s="30"/>
      <c r="R57" s="30"/>
      <c r="S57" s="11"/>
      <c r="T57" s="30"/>
      <c r="U57" s="30"/>
    </row>
    <row r="58" spans="2:21" ht="15" customHeight="1" x14ac:dyDescent="0.3">
      <c r="C58" s="59" t="s">
        <v>64</v>
      </c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</row>
    <row r="59" spans="2:21" ht="15" customHeight="1" x14ac:dyDescent="0.3">
      <c r="C59" s="26"/>
      <c r="D59" s="27"/>
      <c r="E59" s="27"/>
      <c r="F59" s="27"/>
      <c r="G59" s="27"/>
      <c r="H59" s="27"/>
      <c r="I59" s="28"/>
      <c r="J59" s="28"/>
      <c r="K59" s="28"/>
      <c r="L59" s="28"/>
      <c r="M59" s="29"/>
      <c r="N59" s="29"/>
      <c r="O59" s="29"/>
      <c r="P59" s="29"/>
      <c r="Q59" s="30"/>
      <c r="R59" s="30"/>
      <c r="S59" s="11"/>
      <c r="T59" s="30"/>
      <c r="U59" s="30"/>
    </row>
    <row r="60" spans="2:21" ht="15" customHeight="1" x14ac:dyDescent="0.3">
      <c r="C60" s="13"/>
      <c r="Q60" s="47" t="s">
        <v>2</v>
      </c>
      <c r="R60" s="47"/>
      <c r="S60" s="47"/>
      <c r="T60" s="47"/>
      <c r="U60" s="47"/>
    </row>
    <row r="61" spans="2:21" ht="15" customHeight="1" x14ac:dyDescent="0.3">
      <c r="C61" s="31" t="s">
        <v>3</v>
      </c>
      <c r="D61" s="31" t="s">
        <v>4</v>
      </c>
      <c r="E61" s="41" t="s">
        <v>5</v>
      </c>
      <c r="F61" s="41"/>
      <c r="G61" s="41"/>
      <c r="H61" s="41"/>
      <c r="I61" s="41" t="s">
        <v>6</v>
      </c>
      <c r="J61" s="41"/>
      <c r="K61" s="41"/>
      <c r="L61" s="41"/>
      <c r="M61" s="41" t="s">
        <v>7</v>
      </c>
      <c r="N61" s="41"/>
      <c r="O61" s="41"/>
      <c r="P61" s="41"/>
      <c r="Q61" s="31" t="s">
        <v>17</v>
      </c>
      <c r="R61" s="31" t="s">
        <v>8</v>
      </c>
      <c r="S61" s="31"/>
      <c r="T61" s="31" t="s">
        <v>9</v>
      </c>
      <c r="U61" s="31" t="s">
        <v>17</v>
      </c>
    </row>
    <row r="62" spans="2:21" ht="15" customHeight="1" x14ac:dyDescent="0.3">
      <c r="B62" s="40" t="s">
        <v>75</v>
      </c>
      <c r="C62" s="39">
        <v>0.5</v>
      </c>
      <c r="D62" s="33" t="s">
        <v>65</v>
      </c>
      <c r="E62" s="58" t="s">
        <v>68</v>
      </c>
      <c r="F62" s="58"/>
      <c r="G62" s="58"/>
      <c r="H62" s="58"/>
      <c r="I62" s="43" t="s">
        <v>18</v>
      </c>
      <c r="J62" s="43"/>
      <c r="K62" s="43"/>
      <c r="L62" s="43"/>
      <c r="M62" s="44">
        <v>44405</v>
      </c>
      <c r="N62" s="44"/>
      <c r="O62" s="44"/>
      <c r="P62" s="44"/>
      <c r="Q62" s="14"/>
      <c r="R62" s="14"/>
      <c r="S62" s="41" t="s">
        <v>10</v>
      </c>
      <c r="T62" s="14"/>
      <c r="U62" s="14"/>
    </row>
    <row r="63" spans="2:21" ht="15" customHeight="1" x14ac:dyDescent="0.3">
      <c r="B63" s="40" t="s">
        <v>76</v>
      </c>
      <c r="C63" s="39">
        <v>0.54166666666666663</v>
      </c>
      <c r="D63" s="33" t="s">
        <v>66</v>
      </c>
      <c r="E63" s="58" t="s">
        <v>67</v>
      </c>
      <c r="F63" s="58"/>
      <c r="G63" s="58"/>
      <c r="H63" s="58"/>
      <c r="I63" s="43"/>
      <c r="J63" s="43"/>
      <c r="K63" s="43"/>
      <c r="L63" s="43"/>
      <c r="M63" s="44">
        <v>44405</v>
      </c>
      <c r="N63" s="44"/>
      <c r="O63" s="44"/>
      <c r="P63" s="44"/>
      <c r="Q63" s="14"/>
      <c r="R63" s="14"/>
      <c r="S63" s="41"/>
      <c r="T63" s="14"/>
      <c r="U63" s="14"/>
    </row>
    <row r="64" spans="2:21" ht="15" customHeight="1" x14ac:dyDescent="0.3">
      <c r="C64" s="26"/>
      <c r="D64" s="27"/>
      <c r="E64" s="27"/>
      <c r="F64" s="27"/>
      <c r="G64" s="27"/>
      <c r="H64" s="27"/>
      <c r="I64" s="28"/>
      <c r="J64" s="28"/>
      <c r="K64" s="28"/>
      <c r="L64" s="28"/>
      <c r="M64" s="29"/>
      <c r="N64" s="29"/>
      <c r="O64" s="29"/>
      <c r="P64" s="29"/>
      <c r="Q64" s="30"/>
      <c r="R64" s="30"/>
      <c r="S64" s="11"/>
      <c r="T64" s="30"/>
      <c r="U64" s="30"/>
    </row>
    <row r="65" spans="2:23" ht="15" customHeight="1" x14ac:dyDescent="0.3"/>
    <row r="66" spans="2:23" ht="18.75" x14ac:dyDescent="0.3">
      <c r="C66" s="59" t="s">
        <v>31</v>
      </c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</row>
    <row r="67" spans="2:23" s="10" customFormat="1" ht="9.9499999999999993" customHeight="1" x14ac:dyDescent="0.3"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</row>
    <row r="68" spans="2:23" ht="15" customHeight="1" x14ac:dyDescent="0.3">
      <c r="C68" s="13"/>
      <c r="Q68" s="47" t="s">
        <v>2</v>
      </c>
      <c r="R68" s="47"/>
      <c r="S68" s="47"/>
      <c r="T68" s="47"/>
      <c r="U68" s="47"/>
    </row>
    <row r="69" spans="2:23" ht="15" customHeight="1" x14ac:dyDescent="0.3">
      <c r="C69" s="21" t="s">
        <v>3</v>
      </c>
      <c r="D69" s="21" t="s">
        <v>4</v>
      </c>
      <c r="E69" s="41" t="s">
        <v>5</v>
      </c>
      <c r="F69" s="41"/>
      <c r="G69" s="41"/>
      <c r="H69" s="41"/>
      <c r="I69" s="41" t="s">
        <v>6</v>
      </c>
      <c r="J69" s="41"/>
      <c r="K69" s="41"/>
      <c r="L69" s="41"/>
      <c r="M69" s="41" t="s">
        <v>7</v>
      </c>
      <c r="N69" s="41"/>
      <c r="O69" s="41"/>
      <c r="P69" s="41"/>
      <c r="Q69" s="21" t="s">
        <v>17</v>
      </c>
      <c r="R69" s="21" t="s">
        <v>8</v>
      </c>
      <c r="S69" s="21"/>
      <c r="T69" s="21" t="s">
        <v>9</v>
      </c>
      <c r="U69" s="21" t="s">
        <v>17</v>
      </c>
      <c r="W69" s="12"/>
    </row>
    <row r="70" spans="2:23" ht="15" customHeight="1" x14ac:dyDescent="0.3">
      <c r="B70" s="40" t="s">
        <v>73</v>
      </c>
      <c r="C70" s="39">
        <v>0.5</v>
      </c>
      <c r="D70" s="23" t="s">
        <v>69</v>
      </c>
      <c r="E70" s="58" t="s">
        <v>70</v>
      </c>
      <c r="F70" s="58"/>
      <c r="G70" s="58"/>
      <c r="H70" s="58"/>
      <c r="I70" s="43" t="s">
        <v>18</v>
      </c>
      <c r="J70" s="43"/>
      <c r="K70" s="43"/>
      <c r="L70" s="43"/>
      <c r="M70" s="44">
        <v>44407</v>
      </c>
      <c r="N70" s="44"/>
      <c r="O70" s="44"/>
      <c r="P70" s="44"/>
      <c r="Q70" s="14"/>
      <c r="R70" s="14"/>
      <c r="S70" s="41" t="s">
        <v>10</v>
      </c>
      <c r="T70" s="14"/>
      <c r="U70" s="14"/>
      <c r="W70" s="1" t="s">
        <v>33</v>
      </c>
    </row>
    <row r="71" spans="2:23" ht="15" customHeight="1" x14ac:dyDescent="0.3">
      <c r="B71" s="40" t="s">
        <v>74</v>
      </c>
      <c r="C71" s="39">
        <v>0.54166666666666663</v>
      </c>
      <c r="D71" s="23" t="s">
        <v>71</v>
      </c>
      <c r="E71" s="58" t="s">
        <v>72</v>
      </c>
      <c r="F71" s="58"/>
      <c r="G71" s="58"/>
      <c r="H71" s="58"/>
      <c r="I71" s="43"/>
      <c r="J71" s="43"/>
      <c r="K71" s="43"/>
      <c r="L71" s="43"/>
      <c r="M71" s="44">
        <v>44407</v>
      </c>
      <c r="N71" s="44"/>
      <c r="O71" s="44"/>
      <c r="P71" s="44"/>
      <c r="Q71" s="14"/>
      <c r="R71" s="14"/>
      <c r="S71" s="41"/>
      <c r="T71" s="14"/>
      <c r="U71" s="14"/>
      <c r="W71" s="1" t="s">
        <v>34</v>
      </c>
    </row>
    <row r="72" spans="2:23" ht="15" customHeight="1" x14ac:dyDescent="0.3"/>
    <row r="73" spans="2:23" ht="15" customHeight="1" x14ac:dyDescent="0.3"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2"/>
      <c r="Q73" s="2"/>
      <c r="R73" s="2"/>
      <c r="S73" s="2"/>
      <c r="T73" s="2"/>
      <c r="U73" s="3"/>
    </row>
    <row r="74" spans="2:23" ht="15" customHeight="1" x14ac:dyDescent="0.3"/>
    <row r="75" spans="2:23" ht="15" customHeight="1" x14ac:dyDescent="0.3"/>
    <row r="76" spans="2:23" ht="15" customHeight="1" x14ac:dyDescent="0.3"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2"/>
      <c r="Q76" s="2"/>
      <c r="R76" s="2"/>
      <c r="S76" s="2"/>
      <c r="T76" s="2"/>
      <c r="U76" s="3"/>
    </row>
    <row r="77" spans="2:23" ht="15" customHeight="1" x14ac:dyDescent="0.3"/>
    <row r="78" spans="2:23" ht="15" customHeight="1" x14ac:dyDescent="0.3"/>
    <row r="79" spans="2:23" ht="15" customHeight="1" x14ac:dyDescent="0.3"/>
    <row r="80" spans="2:23" ht="15" customHeight="1" x14ac:dyDescent="0.3"/>
    <row r="81" ht="15" customHeight="1" x14ac:dyDescent="0.3"/>
    <row r="82" ht="15" customHeight="1" x14ac:dyDescent="0.3"/>
    <row r="83" ht="15" customHeight="1" x14ac:dyDescent="0.3"/>
    <row r="84" ht="15" customHeight="1" x14ac:dyDescent="0.3"/>
    <row r="85" ht="15" customHeight="1" x14ac:dyDescent="0.3"/>
    <row r="86" ht="15" customHeight="1" x14ac:dyDescent="0.3"/>
    <row r="87" ht="15" customHeight="1" x14ac:dyDescent="0.3"/>
    <row r="88" ht="15" customHeight="1" x14ac:dyDescent="0.3"/>
    <row r="89" ht="15" customHeight="1" x14ac:dyDescent="0.3"/>
    <row r="90" ht="15" customHeight="1" x14ac:dyDescent="0.3"/>
    <row r="91" ht="15" customHeight="1" x14ac:dyDescent="0.3"/>
    <row r="92" ht="15" customHeight="1" x14ac:dyDescent="0.3"/>
    <row r="93" ht="15" customHeight="1" x14ac:dyDescent="0.3"/>
    <row r="94" ht="15" customHeight="1" x14ac:dyDescent="0.3"/>
    <row r="95" ht="15" customHeight="1" x14ac:dyDescent="0.3"/>
    <row r="96" ht="15" customHeight="1" x14ac:dyDescent="0.3"/>
    <row r="97" ht="15" customHeight="1" x14ac:dyDescent="0.3"/>
    <row r="98" ht="15" customHeight="1" x14ac:dyDescent="0.3"/>
    <row r="99" ht="15" customHeight="1" x14ac:dyDescent="0.3"/>
    <row r="100" ht="15" customHeight="1" x14ac:dyDescent="0.3"/>
    <row r="101" ht="15" customHeight="1" x14ac:dyDescent="0.3"/>
    <row r="102" ht="15" customHeight="1" x14ac:dyDescent="0.3"/>
    <row r="103" ht="15" customHeight="1" x14ac:dyDescent="0.3"/>
    <row r="104" ht="15" customHeight="1" x14ac:dyDescent="0.3"/>
    <row r="105" ht="15" customHeight="1" x14ac:dyDescent="0.3"/>
    <row r="106" ht="15" customHeight="1" x14ac:dyDescent="0.3"/>
    <row r="107" ht="15" customHeight="1" x14ac:dyDescent="0.3"/>
    <row r="108" ht="15" customHeight="1" x14ac:dyDescent="0.3"/>
    <row r="109" ht="15" customHeight="1" x14ac:dyDescent="0.3"/>
    <row r="110" ht="15" customHeight="1" x14ac:dyDescent="0.3"/>
    <row r="111" ht="15" customHeight="1" x14ac:dyDescent="0.3"/>
    <row r="112" ht="15" customHeight="1" x14ac:dyDescent="0.3"/>
    <row r="113" ht="15" customHeight="1" x14ac:dyDescent="0.3"/>
    <row r="114" ht="15" customHeight="1" x14ac:dyDescent="0.3"/>
    <row r="115" ht="15" customHeight="1" x14ac:dyDescent="0.3"/>
    <row r="116" ht="15" customHeight="1" x14ac:dyDescent="0.3"/>
    <row r="117" ht="15" customHeight="1" x14ac:dyDescent="0.3"/>
    <row r="118" ht="15" customHeight="1" x14ac:dyDescent="0.3"/>
    <row r="119" ht="15" customHeight="1" x14ac:dyDescent="0.3"/>
    <row r="120" ht="15" customHeight="1" x14ac:dyDescent="0.3"/>
    <row r="121" ht="15" customHeight="1" x14ac:dyDescent="0.3"/>
    <row r="122" ht="15" customHeight="1" x14ac:dyDescent="0.3"/>
    <row r="123" ht="15" customHeight="1" x14ac:dyDescent="0.3"/>
    <row r="124" ht="15" customHeight="1" x14ac:dyDescent="0.3"/>
    <row r="125" ht="15" customHeight="1" x14ac:dyDescent="0.3"/>
    <row r="126" ht="15" customHeight="1" x14ac:dyDescent="0.3"/>
    <row r="127" ht="15" customHeight="1" x14ac:dyDescent="0.3"/>
    <row r="128" ht="15" customHeight="1" x14ac:dyDescent="0.3"/>
    <row r="129" ht="15" customHeight="1" x14ac:dyDescent="0.3"/>
    <row r="130" ht="33.75" customHeight="1" x14ac:dyDescent="0.3"/>
    <row r="131" ht="33.75" customHeight="1" x14ac:dyDescent="0.3"/>
    <row r="132" ht="33.75" customHeight="1" x14ac:dyDescent="0.3"/>
    <row r="133" ht="33.75" customHeight="1" x14ac:dyDescent="0.3"/>
    <row r="134" ht="33.75" customHeight="1" x14ac:dyDescent="0.3"/>
    <row r="135" ht="33.75" customHeight="1" x14ac:dyDescent="0.3"/>
    <row r="136" ht="33.75" customHeight="1" x14ac:dyDescent="0.3"/>
    <row r="137" ht="33.75" customHeight="1" x14ac:dyDescent="0.3"/>
    <row r="138" ht="33.75" customHeight="1" x14ac:dyDescent="0.3"/>
    <row r="139" ht="33.75" customHeight="1" x14ac:dyDescent="0.3"/>
    <row r="140" ht="33.75" customHeight="1" x14ac:dyDescent="0.3"/>
    <row r="141" ht="33.75" customHeight="1" x14ac:dyDescent="0.3"/>
    <row r="142" ht="33.75" customHeight="1" x14ac:dyDescent="0.3"/>
    <row r="143" ht="33.75" customHeight="1" x14ac:dyDescent="0.3"/>
    <row r="144" ht="33.75" customHeight="1" x14ac:dyDescent="0.3"/>
    <row r="145" ht="33.75" customHeight="1" x14ac:dyDescent="0.3"/>
    <row r="146" ht="33.75" customHeight="1" x14ac:dyDescent="0.3"/>
    <row r="147" ht="33.75" customHeight="1" x14ac:dyDescent="0.3"/>
    <row r="148" ht="33.75" customHeight="1" x14ac:dyDescent="0.3"/>
    <row r="149" ht="33.75" customHeight="1" x14ac:dyDescent="0.3"/>
    <row r="150" ht="33.75" customHeight="1" x14ac:dyDescent="0.3"/>
    <row r="151" ht="33.75" customHeight="1" x14ac:dyDescent="0.3"/>
    <row r="152" ht="33.75" customHeight="1" x14ac:dyDescent="0.3"/>
    <row r="153" ht="33.75" customHeight="1" x14ac:dyDescent="0.3"/>
    <row r="154" ht="33.75" customHeight="1" x14ac:dyDescent="0.3"/>
    <row r="155" ht="33.75" customHeight="1" x14ac:dyDescent="0.3"/>
    <row r="156" ht="33.75" customHeight="1" x14ac:dyDescent="0.3"/>
    <row r="157" ht="33.75" customHeight="1" x14ac:dyDescent="0.3"/>
    <row r="158" ht="33.75" customHeight="1" x14ac:dyDescent="0.3"/>
    <row r="159" ht="33.75" customHeight="1" x14ac:dyDescent="0.3"/>
    <row r="160" ht="33.75" customHeight="1" x14ac:dyDescent="0.3"/>
    <row r="161" ht="33.75" customHeight="1" x14ac:dyDescent="0.3"/>
    <row r="162" ht="33.75" customHeight="1" x14ac:dyDescent="0.3"/>
    <row r="163" ht="33.75" customHeight="1" x14ac:dyDescent="0.3"/>
    <row r="164" ht="33.75" customHeight="1" x14ac:dyDescent="0.3"/>
    <row r="165" ht="33.75" customHeight="1" x14ac:dyDescent="0.3"/>
    <row r="166" ht="33.75" customHeight="1" x14ac:dyDescent="0.3"/>
    <row r="167" ht="33.75" customHeight="1" x14ac:dyDescent="0.3"/>
    <row r="168" ht="33.75" customHeight="1" x14ac:dyDescent="0.3"/>
    <row r="169" ht="33.75" customHeight="1" x14ac:dyDescent="0.3"/>
    <row r="170" ht="33.75" customHeight="1" x14ac:dyDescent="0.3"/>
    <row r="171" ht="33.75" customHeight="1" x14ac:dyDescent="0.3"/>
    <row r="172" ht="33.75" customHeight="1" x14ac:dyDescent="0.3"/>
    <row r="173" ht="33.75" customHeight="1" x14ac:dyDescent="0.3"/>
    <row r="174" ht="33.75" customHeight="1" x14ac:dyDescent="0.3"/>
    <row r="175" ht="33.75" customHeight="1" x14ac:dyDescent="0.3"/>
    <row r="176" ht="33.75" customHeight="1" x14ac:dyDescent="0.3"/>
    <row r="177" ht="33.75" customHeight="1" x14ac:dyDescent="0.3"/>
    <row r="178" ht="33.75" customHeight="1" x14ac:dyDescent="0.3"/>
    <row r="179" ht="33.75" customHeight="1" x14ac:dyDescent="0.3"/>
    <row r="180" ht="33.75" customHeight="1" x14ac:dyDescent="0.3"/>
    <row r="181" ht="33.75" customHeight="1" x14ac:dyDescent="0.3"/>
    <row r="182" ht="33.75" customHeight="1" x14ac:dyDescent="0.3"/>
    <row r="183" ht="33.75" customHeight="1" x14ac:dyDescent="0.3"/>
    <row r="184" ht="33.75" customHeight="1" x14ac:dyDescent="0.3"/>
    <row r="185" ht="33.75" customHeight="1" x14ac:dyDescent="0.3"/>
    <row r="186" ht="33.75" customHeight="1" x14ac:dyDescent="0.3"/>
    <row r="187" ht="33.75" customHeight="1" x14ac:dyDescent="0.3"/>
    <row r="188" ht="33.75" customHeight="1" x14ac:dyDescent="0.3"/>
    <row r="189" ht="33.75" customHeight="1" x14ac:dyDescent="0.3"/>
    <row r="190" ht="33.75" customHeight="1" x14ac:dyDescent="0.3"/>
    <row r="191" ht="33.75" customHeight="1" x14ac:dyDescent="0.3"/>
    <row r="192" ht="33.75" customHeight="1" x14ac:dyDescent="0.3"/>
    <row r="193" ht="33.75" customHeight="1" x14ac:dyDescent="0.3"/>
    <row r="194" ht="33.75" customHeight="1" x14ac:dyDescent="0.3"/>
    <row r="195" ht="33.75" customHeight="1" x14ac:dyDescent="0.3"/>
    <row r="196" ht="33.75" customHeight="1" x14ac:dyDescent="0.3"/>
    <row r="197" ht="33.75" customHeight="1" x14ac:dyDescent="0.3"/>
    <row r="198" ht="33.75" customHeight="1" x14ac:dyDescent="0.3"/>
    <row r="199" ht="33.75" customHeight="1" x14ac:dyDescent="0.3"/>
    <row r="200" ht="33.75" customHeight="1" x14ac:dyDescent="0.3"/>
    <row r="201" ht="33.75" customHeight="1" x14ac:dyDescent="0.3"/>
    <row r="202" ht="33.75" customHeight="1" x14ac:dyDescent="0.3"/>
    <row r="203" ht="33.75" customHeight="1" x14ac:dyDescent="0.3"/>
    <row r="204" ht="33.75" customHeight="1" x14ac:dyDescent="0.3"/>
    <row r="205" ht="33.75" customHeight="1" x14ac:dyDescent="0.3"/>
    <row r="206" ht="33.75" customHeight="1" x14ac:dyDescent="0.3"/>
    <row r="207" ht="33.75" customHeight="1" x14ac:dyDescent="0.3"/>
    <row r="208" ht="33.75" customHeight="1" x14ac:dyDescent="0.3"/>
    <row r="209" ht="33.75" customHeight="1" x14ac:dyDescent="0.3"/>
    <row r="210" ht="33.75" customHeight="1" x14ac:dyDescent="0.3"/>
    <row r="211" ht="33.75" customHeight="1" x14ac:dyDescent="0.3"/>
    <row r="212" ht="33.75" customHeight="1" x14ac:dyDescent="0.3"/>
    <row r="213" ht="33.75" customHeight="1" x14ac:dyDescent="0.3"/>
    <row r="214" ht="33.75" customHeight="1" x14ac:dyDescent="0.3"/>
    <row r="215" ht="33.75" customHeight="1" x14ac:dyDescent="0.3"/>
    <row r="216" ht="33.75" customHeight="1" x14ac:dyDescent="0.3"/>
    <row r="217" ht="33.75" customHeight="1" x14ac:dyDescent="0.3"/>
    <row r="218" ht="33.75" customHeight="1" x14ac:dyDescent="0.3"/>
    <row r="219" ht="33.75" customHeight="1" x14ac:dyDescent="0.3"/>
    <row r="220" ht="33.75" customHeight="1" x14ac:dyDescent="0.3"/>
    <row r="221" ht="33.75" customHeight="1" x14ac:dyDescent="0.3"/>
    <row r="222" ht="33.75" customHeight="1" x14ac:dyDescent="0.3"/>
    <row r="223" ht="33.75" customHeight="1" x14ac:dyDescent="0.3"/>
    <row r="224" ht="33.75" customHeight="1" x14ac:dyDescent="0.3"/>
    <row r="225" ht="33.75" customHeight="1" x14ac:dyDescent="0.3"/>
    <row r="226" ht="33.75" customHeight="1" x14ac:dyDescent="0.3"/>
    <row r="227" ht="33.75" customHeight="1" x14ac:dyDescent="0.3"/>
    <row r="228" ht="33.75" customHeight="1" x14ac:dyDescent="0.3"/>
    <row r="229" ht="33.75" customHeight="1" x14ac:dyDescent="0.3"/>
    <row r="230" ht="33.75" customHeight="1" x14ac:dyDescent="0.3"/>
    <row r="231" ht="33.75" customHeight="1" x14ac:dyDescent="0.3"/>
    <row r="232" ht="33.75" customHeight="1" x14ac:dyDescent="0.3"/>
    <row r="233" ht="33.75" customHeight="1" x14ac:dyDescent="0.3"/>
    <row r="234" ht="33.75" customHeight="1" x14ac:dyDescent="0.3"/>
    <row r="235" ht="33.75" customHeight="1" x14ac:dyDescent="0.3"/>
    <row r="236" ht="33.75" customHeight="1" x14ac:dyDescent="0.3"/>
    <row r="237" ht="33.75" customHeight="1" x14ac:dyDescent="0.3"/>
    <row r="238" ht="33.75" customHeight="1" x14ac:dyDescent="0.3"/>
    <row r="239" ht="33.75" customHeight="1" x14ac:dyDescent="0.3"/>
    <row r="240" ht="33.75" customHeight="1" x14ac:dyDescent="0.3"/>
    <row r="241" ht="33.75" customHeight="1" x14ac:dyDescent="0.3"/>
    <row r="242" ht="33.75" customHeight="1" x14ac:dyDescent="0.3"/>
    <row r="243" ht="33.75" customHeight="1" x14ac:dyDescent="0.3"/>
    <row r="244" ht="33.75" customHeight="1" x14ac:dyDescent="0.3"/>
    <row r="245" ht="33.75" customHeight="1" x14ac:dyDescent="0.3"/>
    <row r="246" ht="33.75" customHeight="1" x14ac:dyDescent="0.3"/>
    <row r="247" ht="33.75" customHeight="1" x14ac:dyDescent="0.3"/>
    <row r="248" ht="33.75" customHeight="1" x14ac:dyDescent="0.3"/>
    <row r="249" ht="33.75" customHeight="1" x14ac:dyDescent="0.3"/>
    <row r="250" ht="33.75" customHeight="1" x14ac:dyDescent="0.3"/>
    <row r="251" ht="33.75" customHeight="1" x14ac:dyDescent="0.3"/>
    <row r="252" ht="33.75" customHeight="1" x14ac:dyDescent="0.3"/>
    <row r="253" ht="33.75" customHeight="1" x14ac:dyDescent="0.3"/>
    <row r="254" ht="33.75" customHeight="1" x14ac:dyDescent="0.3"/>
    <row r="255" ht="33.75" customHeight="1" x14ac:dyDescent="0.3"/>
    <row r="256" ht="33.75" customHeight="1" x14ac:dyDescent="0.3"/>
    <row r="257" ht="33.75" customHeight="1" x14ac:dyDescent="0.3"/>
    <row r="258" ht="33.75" customHeight="1" x14ac:dyDescent="0.3"/>
    <row r="259" ht="33.75" customHeight="1" x14ac:dyDescent="0.3"/>
    <row r="260" ht="33.75" customHeight="1" x14ac:dyDescent="0.3"/>
    <row r="261" ht="33.75" customHeight="1" x14ac:dyDescent="0.3"/>
    <row r="262" ht="33.75" customHeight="1" x14ac:dyDescent="0.3"/>
    <row r="263" ht="33.75" customHeight="1" x14ac:dyDescent="0.3"/>
    <row r="264" ht="33.75" customHeight="1" x14ac:dyDescent="0.3"/>
    <row r="265" ht="33.75" customHeight="1" x14ac:dyDescent="0.3"/>
    <row r="266" ht="33.75" customHeight="1" x14ac:dyDescent="0.3"/>
    <row r="267" ht="33.75" customHeight="1" x14ac:dyDescent="0.3"/>
    <row r="268" ht="33.75" customHeight="1" x14ac:dyDescent="0.3"/>
    <row r="269" ht="33.75" customHeight="1" x14ac:dyDescent="0.3"/>
    <row r="270" ht="33.75" customHeight="1" x14ac:dyDescent="0.3"/>
    <row r="271" ht="33.75" customHeight="1" x14ac:dyDescent="0.3"/>
    <row r="272" ht="33.75" customHeight="1" x14ac:dyDescent="0.3"/>
    <row r="273" ht="33.75" customHeight="1" x14ac:dyDescent="0.3"/>
    <row r="274" ht="33.75" customHeight="1" x14ac:dyDescent="0.3"/>
    <row r="275" ht="33.75" customHeight="1" x14ac:dyDescent="0.3"/>
    <row r="276" ht="33.75" customHeight="1" x14ac:dyDescent="0.3"/>
    <row r="277" ht="33.75" customHeight="1" x14ac:dyDescent="0.3"/>
    <row r="278" ht="33.75" customHeight="1" x14ac:dyDescent="0.3"/>
    <row r="279" ht="33.75" customHeight="1" x14ac:dyDescent="0.3"/>
    <row r="280" ht="33.75" customHeight="1" x14ac:dyDescent="0.3"/>
    <row r="281" ht="33.75" customHeight="1" x14ac:dyDescent="0.3"/>
    <row r="282" ht="33.75" customHeight="1" x14ac:dyDescent="0.3"/>
    <row r="283" ht="33.75" customHeight="1" x14ac:dyDescent="0.3"/>
    <row r="284" ht="33.75" customHeight="1" x14ac:dyDescent="0.3"/>
    <row r="285" ht="33.75" customHeight="1" x14ac:dyDescent="0.3"/>
    <row r="286" ht="33.75" customHeight="1" x14ac:dyDescent="0.3"/>
    <row r="287" ht="33.75" customHeight="1" x14ac:dyDescent="0.3"/>
    <row r="288" ht="33.75" customHeight="1" x14ac:dyDescent="0.3"/>
    <row r="289" ht="33.75" customHeight="1" x14ac:dyDescent="0.3"/>
    <row r="290" ht="33.75" customHeight="1" x14ac:dyDescent="0.3"/>
    <row r="291" ht="33.75" customHeight="1" x14ac:dyDescent="0.3"/>
    <row r="292" ht="33.75" customHeight="1" x14ac:dyDescent="0.3"/>
    <row r="293" ht="33.75" customHeight="1" x14ac:dyDescent="0.3"/>
    <row r="294" ht="33.75" customHeight="1" x14ac:dyDescent="0.3"/>
    <row r="295" ht="33.75" customHeight="1" x14ac:dyDescent="0.3"/>
    <row r="296" ht="33.75" customHeight="1" x14ac:dyDescent="0.3"/>
    <row r="297" ht="33.75" customHeight="1" x14ac:dyDescent="0.3"/>
    <row r="298" ht="33.75" customHeight="1" x14ac:dyDescent="0.3"/>
    <row r="299" ht="33.75" customHeight="1" x14ac:dyDescent="0.3"/>
    <row r="300" ht="33.75" customHeight="1" x14ac:dyDescent="0.3"/>
    <row r="301" ht="33.75" customHeight="1" x14ac:dyDescent="0.3"/>
    <row r="302" ht="33.75" customHeight="1" x14ac:dyDescent="0.3"/>
    <row r="303" ht="33.75" customHeight="1" x14ac:dyDescent="0.3"/>
    <row r="304" ht="33.75" customHeight="1" x14ac:dyDescent="0.3"/>
    <row r="305" ht="33.75" customHeight="1" x14ac:dyDescent="0.3"/>
    <row r="306" ht="33.75" customHeight="1" x14ac:dyDescent="0.3"/>
    <row r="307" ht="33.75" customHeight="1" x14ac:dyDescent="0.3"/>
    <row r="308" ht="33.75" customHeight="1" x14ac:dyDescent="0.3"/>
    <row r="309" ht="33.75" customHeight="1" x14ac:dyDescent="0.3"/>
    <row r="310" ht="33.75" customHeight="1" x14ac:dyDescent="0.3"/>
    <row r="311" ht="33.75" customHeight="1" x14ac:dyDescent="0.3"/>
    <row r="312" ht="33.75" customHeight="1" x14ac:dyDescent="0.3"/>
    <row r="313" ht="33.75" customHeight="1" x14ac:dyDescent="0.3"/>
    <row r="314" ht="33.75" customHeight="1" x14ac:dyDescent="0.3"/>
    <row r="315" ht="33.75" customHeight="1" x14ac:dyDescent="0.3"/>
    <row r="316" ht="33.75" customHeight="1" x14ac:dyDescent="0.3"/>
    <row r="317" ht="33.75" customHeight="1" x14ac:dyDescent="0.3"/>
    <row r="318" ht="33.75" customHeight="1" x14ac:dyDescent="0.3"/>
    <row r="319" ht="33.75" customHeight="1" x14ac:dyDescent="0.3"/>
    <row r="320" ht="33.75" customHeight="1" x14ac:dyDescent="0.3"/>
    <row r="321" ht="33.75" customHeight="1" x14ac:dyDescent="0.3"/>
    <row r="322" ht="33.75" customHeight="1" x14ac:dyDescent="0.3"/>
    <row r="323" ht="33.75" customHeight="1" x14ac:dyDescent="0.3"/>
    <row r="324" ht="33.75" customHeight="1" x14ac:dyDescent="0.3"/>
    <row r="325" ht="33.75" customHeight="1" x14ac:dyDescent="0.3"/>
    <row r="326" ht="33.75" customHeight="1" x14ac:dyDescent="0.3"/>
    <row r="327" ht="33.75" customHeight="1" x14ac:dyDescent="0.3"/>
    <row r="328" ht="33.75" customHeight="1" x14ac:dyDescent="0.3"/>
    <row r="329" ht="33.75" customHeight="1" x14ac:dyDescent="0.3"/>
    <row r="330" ht="33.75" customHeight="1" x14ac:dyDescent="0.3"/>
    <row r="331" ht="33.75" customHeight="1" x14ac:dyDescent="0.3"/>
    <row r="332" ht="33.75" customHeight="1" x14ac:dyDescent="0.3"/>
    <row r="333" ht="33.75" customHeight="1" x14ac:dyDescent="0.3"/>
    <row r="334" ht="33.75" customHeight="1" x14ac:dyDescent="0.3"/>
    <row r="335" ht="33.75" customHeight="1" x14ac:dyDescent="0.3"/>
    <row r="336" ht="33.75" customHeight="1" x14ac:dyDescent="0.3"/>
    <row r="337" ht="33.75" customHeight="1" x14ac:dyDescent="0.3"/>
    <row r="338" ht="33.75" customHeight="1" x14ac:dyDescent="0.3"/>
    <row r="339" ht="33.75" customHeight="1" x14ac:dyDescent="0.3"/>
    <row r="340" ht="33.75" customHeight="1" x14ac:dyDescent="0.3"/>
    <row r="341" ht="33.75" customHeight="1" x14ac:dyDescent="0.3"/>
    <row r="342" ht="33.75" customHeight="1" x14ac:dyDescent="0.3"/>
    <row r="343" ht="33.75" customHeight="1" x14ac:dyDescent="0.3"/>
    <row r="344" ht="33.75" customHeight="1" x14ac:dyDescent="0.3"/>
    <row r="345" ht="33.75" customHeight="1" x14ac:dyDescent="0.3"/>
    <row r="346" ht="33.75" customHeight="1" x14ac:dyDescent="0.3"/>
    <row r="347" ht="33.75" customHeight="1" x14ac:dyDescent="0.3"/>
    <row r="348" ht="33.75" customHeight="1" x14ac:dyDescent="0.3"/>
    <row r="349" ht="33.75" customHeight="1" x14ac:dyDescent="0.3"/>
    <row r="350" ht="33.75" customHeight="1" x14ac:dyDescent="0.3"/>
    <row r="351" ht="33.75" customHeight="1" x14ac:dyDescent="0.3"/>
    <row r="352" ht="33.75" customHeight="1" x14ac:dyDescent="0.3"/>
    <row r="353" ht="33.75" customHeight="1" x14ac:dyDescent="0.3"/>
    <row r="354" ht="33.75" customHeight="1" x14ac:dyDescent="0.3"/>
    <row r="355" ht="33.75" customHeight="1" x14ac:dyDescent="0.3"/>
    <row r="356" ht="33.75" customHeight="1" x14ac:dyDescent="0.3"/>
    <row r="357" ht="33.75" customHeight="1" x14ac:dyDescent="0.3"/>
    <row r="358" ht="33.75" customHeight="1" x14ac:dyDescent="0.3"/>
    <row r="359" ht="33.75" customHeight="1" x14ac:dyDescent="0.3"/>
    <row r="360" ht="33.75" customHeight="1" x14ac:dyDescent="0.3"/>
    <row r="361" ht="33.75" customHeight="1" x14ac:dyDescent="0.3"/>
    <row r="362" ht="33.75" customHeight="1" x14ac:dyDescent="0.3"/>
    <row r="363" ht="33.75" customHeight="1" x14ac:dyDescent="0.3"/>
    <row r="364" ht="33.75" customHeight="1" x14ac:dyDescent="0.3"/>
    <row r="365" ht="33.75" customHeight="1" x14ac:dyDescent="0.3"/>
    <row r="366" ht="33.75" customHeight="1" x14ac:dyDescent="0.3"/>
    <row r="367" ht="33.75" customHeight="1" x14ac:dyDescent="0.3"/>
    <row r="368" ht="33.75" customHeight="1" x14ac:dyDescent="0.3"/>
    <row r="369" ht="33.75" customHeight="1" x14ac:dyDescent="0.3"/>
    <row r="370" ht="33.75" customHeight="1" x14ac:dyDescent="0.3"/>
    <row r="371" ht="33.75" customHeight="1" x14ac:dyDescent="0.3"/>
    <row r="372" ht="33.75" customHeight="1" x14ac:dyDescent="0.3"/>
    <row r="373" ht="33.75" customHeight="1" x14ac:dyDescent="0.3"/>
    <row r="374" ht="33.75" customHeight="1" x14ac:dyDescent="0.3"/>
    <row r="375" ht="33.75" customHeight="1" x14ac:dyDescent="0.3"/>
    <row r="376" ht="33.75" customHeight="1" x14ac:dyDescent="0.3"/>
    <row r="377" ht="33.75" customHeight="1" x14ac:dyDescent="0.3"/>
    <row r="378" ht="33.75" customHeight="1" x14ac:dyDescent="0.3"/>
    <row r="379" ht="33.75" customHeight="1" x14ac:dyDescent="0.3"/>
    <row r="380" ht="33.75" customHeight="1" x14ac:dyDescent="0.3"/>
    <row r="381" ht="33.75" customHeight="1" x14ac:dyDescent="0.3"/>
    <row r="382" ht="33.75" customHeight="1" x14ac:dyDescent="0.3"/>
    <row r="383" ht="33.75" customHeight="1" x14ac:dyDescent="0.3"/>
    <row r="384" ht="33.75" customHeight="1" x14ac:dyDescent="0.3"/>
    <row r="385" ht="33.75" customHeight="1" x14ac:dyDescent="0.3"/>
    <row r="386" ht="33.75" customHeight="1" x14ac:dyDescent="0.3"/>
    <row r="387" ht="33.75" customHeight="1" x14ac:dyDescent="0.3"/>
    <row r="388" ht="33.75" customHeight="1" x14ac:dyDescent="0.3"/>
    <row r="389" ht="33.75" customHeight="1" x14ac:dyDescent="0.3"/>
    <row r="390" ht="33.75" customHeight="1" x14ac:dyDescent="0.3"/>
    <row r="391" ht="33.75" customHeight="1" x14ac:dyDescent="0.3"/>
    <row r="392" ht="33.75" customHeight="1" x14ac:dyDescent="0.3"/>
    <row r="393" ht="33.75" customHeight="1" x14ac:dyDescent="0.3"/>
    <row r="394" ht="33.75" customHeight="1" x14ac:dyDescent="0.3"/>
    <row r="395" ht="33.75" customHeight="1" x14ac:dyDescent="0.3"/>
    <row r="396" ht="33.75" customHeight="1" x14ac:dyDescent="0.3"/>
    <row r="397" ht="33.75" customHeight="1" x14ac:dyDescent="0.3"/>
    <row r="398" ht="33.75" customHeight="1" x14ac:dyDescent="0.3"/>
    <row r="399" ht="33.75" customHeight="1" x14ac:dyDescent="0.3"/>
    <row r="400" ht="33.75" customHeight="1" x14ac:dyDescent="0.3"/>
    <row r="401" ht="33.75" customHeight="1" x14ac:dyDescent="0.3"/>
    <row r="402" ht="33.75" customHeight="1" x14ac:dyDescent="0.3"/>
    <row r="403" ht="33.75" customHeight="1" x14ac:dyDescent="0.3"/>
    <row r="404" ht="33.75" customHeight="1" x14ac:dyDescent="0.3"/>
    <row r="405" ht="33.75" customHeight="1" x14ac:dyDescent="0.3"/>
    <row r="406" ht="33.75" customHeight="1" x14ac:dyDescent="0.3"/>
    <row r="407" ht="33.75" customHeight="1" x14ac:dyDescent="0.3"/>
    <row r="408" ht="33.75" customHeight="1" x14ac:dyDescent="0.3"/>
    <row r="409" ht="33.75" customHeight="1" x14ac:dyDescent="0.3"/>
    <row r="410" ht="33.75" customHeight="1" x14ac:dyDescent="0.3"/>
    <row r="411" ht="33.75" customHeight="1" x14ac:dyDescent="0.3"/>
    <row r="412" ht="33.75" customHeight="1" x14ac:dyDescent="0.3"/>
    <row r="413" ht="33.75" customHeight="1" x14ac:dyDescent="0.3"/>
    <row r="414" ht="33.75" customHeight="1" x14ac:dyDescent="0.3"/>
    <row r="415" ht="33.75" customHeight="1" x14ac:dyDescent="0.3"/>
    <row r="416" ht="33.75" customHeight="1" x14ac:dyDescent="0.3"/>
    <row r="417" ht="33.75" customHeight="1" x14ac:dyDescent="0.3"/>
    <row r="418" ht="33.75" customHeight="1" x14ac:dyDescent="0.3"/>
    <row r="419" ht="33.75" customHeight="1" x14ac:dyDescent="0.3"/>
    <row r="420" ht="33.75" customHeight="1" x14ac:dyDescent="0.3"/>
    <row r="421" ht="33.75" customHeight="1" x14ac:dyDescent="0.3"/>
    <row r="422" ht="33.75" customHeight="1" x14ac:dyDescent="0.3"/>
    <row r="423" ht="33.75" customHeight="1" x14ac:dyDescent="0.3"/>
    <row r="424" ht="33.75" customHeight="1" x14ac:dyDescent="0.3"/>
    <row r="425" ht="33.75" customHeight="1" x14ac:dyDescent="0.3"/>
    <row r="426" ht="33.75" customHeight="1" x14ac:dyDescent="0.3"/>
    <row r="427" ht="33.75" customHeight="1" x14ac:dyDescent="0.3"/>
    <row r="428" ht="33.75" customHeight="1" x14ac:dyDescent="0.3"/>
    <row r="429" ht="33.75" customHeight="1" x14ac:dyDescent="0.3"/>
    <row r="430" ht="33.75" customHeight="1" x14ac:dyDescent="0.3"/>
    <row r="431" ht="33.75" customHeight="1" x14ac:dyDescent="0.3"/>
    <row r="432" ht="33.75" customHeight="1" x14ac:dyDescent="0.3"/>
    <row r="433" ht="33.75" customHeight="1" x14ac:dyDescent="0.3"/>
    <row r="434" ht="33.75" customHeight="1" x14ac:dyDescent="0.3"/>
    <row r="435" ht="33.75" customHeight="1" x14ac:dyDescent="0.3"/>
    <row r="436" ht="33.75" customHeight="1" x14ac:dyDescent="0.3"/>
    <row r="437" ht="33.75" customHeight="1" x14ac:dyDescent="0.3"/>
    <row r="438" ht="33.75" customHeight="1" x14ac:dyDescent="0.3"/>
    <row r="439" ht="33.75" customHeight="1" x14ac:dyDescent="0.3"/>
    <row r="440" ht="33.75" customHeight="1" x14ac:dyDescent="0.3"/>
    <row r="441" ht="33.75" customHeight="1" x14ac:dyDescent="0.3"/>
    <row r="442" ht="33.75" customHeight="1" x14ac:dyDescent="0.3"/>
    <row r="443" ht="33.75" customHeight="1" x14ac:dyDescent="0.3"/>
    <row r="444" ht="33.75" customHeight="1" x14ac:dyDescent="0.3"/>
    <row r="445" ht="33.75" customHeight="1" x14ac:dyDescent="0.3"/>
    <row r="446" ht="33.75" customHeight="1" x14ac:dyDescent="0.3"/>
    <row r="447" ht="33.75" customHeight="1" x14ac:dyDescent="0.3"/>
    <row r="448" ht="33.75" customHeight="1" x14ac:dyDescent="0.3"/>
    <row r="449" ht="33.75" customHeight="1" x14ac:dyDescent="0.3"/>
    <row r="450" ht="33.75" customHeight="1" x14ac:dyDescent="0.3"/>
    <row r="451" ht="33.75" customHeight="1" x14ac:dyDescent="0.3"/>
    <row r="452" ht="33.75" customHeight="1" x14ac:dyDescent="0.3"/>
    <row r="453" ht="33.75" customHeight="1" x14ac:dyDescent="0.3"/>
    <row r="454" ht="33.75" customHeight="1" x14ac:dyDescent="0.3"/>
    <row r="455" ht="33.75" customHeight="1" x14ac:dyDescent="0.3"/>
    <row r="456" ht="33.75" customHeight="1" x14ac:dyDescent="0.3"/>
    <row r="457" ht="33.75" customHeight="1" x14ac:dyDescent="0.3"/>
    <row r="458" ht="33.75" customHeight="1" x14ac:dyDescent="0.3"/>
    <row r="459" ht="33.75" customHeight="1" x14ac:dyDescent="0.3"/>
    <row r="460" ht="33.75" customHeight="1" x14ac:dyDescent="0.3"/>
    <row r="461" ht="33.75" customHeight="1" x14ac:dyDescent="0.3"/>
    <row r="462" ht="33.75" customHeight="1" x14ac:dyDescent="0.3"/>
    <row r="463" ht="33.75" customHeight="1" x14ac:dyDescent="0.3"/>
    <row r="464" ht="33.75" customHeight="1" x14ac:dyDescent="0.3"/>
    <row r="465" ht="33.75" customHeight="1" x14ac:dyDescent="0.3"/>
    <row r="466" ht="33.75" customHeight="1" x14ac:dyDescent="0.3"/>
    <row r="467" ht="33.75" customHeight="1" x14ac:dyDescent="0.3"/>
    <row r="468" ht="33.75" customHeight="1" x14ac:dyDescent="0.3"/>
    <row r="469" ht="33.75" customHeight="1" x14ac:dyDescent="0.3"/>
    <row r="470" ht="33.75" customHeight="1" x14ac:dyDescent="0.3"/>
    <row r="471" ht="33.75" customHeight="1" x14ac:dyDescent="0.3"/>
    <row r="472" ht="33.75" customHeight="1" x14ac:dyDescent="0.3"/>
    <row r="473" ht="33.75" customHeight="1" x14ac:dyDescent="0.3"/>
    <row r="474" ht="33.75" customHeight="1" x14ac:dyDescent="0.3"/>
    <row r="475" ht="33.75" customHeight="1" x14ac:dyDescent="0.3"/>
    <row r="476" ht="33.75" customHeight="1" x14ac:dyDescent="0.3"/>
    <row r="477" ht="33.75" customHeight="1" x14ac:dyDescent="0.3"/>
    <row r="478" ht="33.75" customHeight="1" x14ac:dyDescent="0.3"/>
    <row r="479" ht="33.75" customHeight="1" x14ac:dyDescent="0.3"/>
    <row r="480" ht="33.75" customHeight="1" x14ac:dyDescent="0.3"/>
    <row r="481" ht="33.75" customHeight="1" x14ac:dyDescent="0.3"/>
    <row r="482" ht="33.75" customHeight="1" x14ac:dyDescent="0.3"/>
    <row r="483" ht="33.75" customHeight="1" x14ac:dyDescent="0.3"/>
    <row r="484" ht="33.75" customHeight="1" x14ac:dyDescent="0.3"/>
    <row r="485" ht="33.75" customHeight="1" x14ac:dyDescent="0.3"/>
    <row r="486" ht="33.75" customHeight="1" x14ac:dyDescent="0.3"/>
    <row r="487" ht="33.75" customHeight="1" x14ac:dyDescent="0.3"/>
    <row r="488" ht="33.75" customHeight="1" x14ac:dyDescent="0.3"/>
    <row r="489" ht="33.75" customHeight="1" x14ac:dyDescent="0.3"/>
    <row r="490" ht="33.75" customHeight="1" x14ac:dyDescent="0.3"/>
    <row r="491" ht="33.75" customHeight="1" x14ac:dyDescent="0.3"/>
    <row r="492" ht="33.75" customHeight="1" x14ac:dyDescent="0.3"/>
    <row r="493" ht="33.75" customHeight="1" x14ac:dyDescent="0.3"/>
    <row r="494" ht="33.75" customHeight="1" x14ac:dyDescent="0.3"/>
    <row r="495" ht="33.75" customHeight="1" x14ac:dyDescent="0.3"/>
    <row r="496" ht="33.75" customHeight="1" x14ac:dyDescent="0.3"/>
    <row r="497" ht="33.75" customHeight="1" x14ac:dyDescent="0.3"/>
    <row r="498" ht="33.75" customHeight="1" x14ac:dyDescent="0.3"/>
    <row r="499" ht="33.75" customHeight="1" x14ac:dyDescent="0.3"/>
    <row r="500" ht="33.75" customHeight="1" x14ac:dyDescent="0.3"/>
    <row r="501" ht="33.75" customHeight="1" x14ac:dyDescent="0.3"/>
    <row r="502" ht="33.75" customHeight="1" x14ac:dyDescent="0.3"/>
    <row r="503" ht="33.75" customHeight="1" x14ac:dyDescent="0.3"/>
    <row r="504" ht="33.75" customHeight="1" x14ac:dyDescent="0.3"/>
    <row r="505" ht="33.75" customHeight="1" x14ac:dyDescent="0.3"/>
    <row r="506" ht="33.75" customHeight="1" x14ac:dyDescent="0.3"/>
    <row r="507" ht="33.75" customHeight="1" x14ac:dyDescent="0.3"/>
    <row r="508" ht="33.75" customHeight="1" x14ac:dyDescent="0.3"/>
    <row r="509" ht="33.75" customHeight="1" x14ac:dyDescent="0.3"/>
    <row r="510" ht="33.75" customHeight="1" x14ac:dyDescent="0.3"/>
    <row r="511" ht="33.75" customHeight="1" x14ac:dyDescent="0.3"/>
    <row r="512" ht="33.75" customHeight="1" x14ac:dyDescent="0.3"/>
    <row r="513" ht="33.75" customHeight="1" x14ac:dyDescent="0.3"/>
    <row r="514" ht="33.75" customHeight="1" x14ac:dyDescent="0.3"/>
    <row r="515" ht="33.75" customHeight="1" x14ac:dyDescent="0.3"/>
    <row r="516" ht="33.75" customHeight="1" x14ac:dyDescent="0.3"/>
    <row r="517" ht="33.75" customHeight="1" x14ac:dyDescent="0.3"/>
    <row r="518" ht="33.75" customHeight="1" x14ac:dyDescent="0.3"/>
    <row r="519" ht="33.75" customHeight="1" x14ac:dyDescent="0.3"/>
    <row r="520" ht="33.75" customHeight="1" x14ac:dyDescent="0.3"/>
    <row r="521" ht="33.75" customHeight="1" x14ac:dyDescent="0.3"/>
    <row r="522" ht="33.75" customHeight="1" x14ac:dyDescent="0.3"/>
    <row r="523" ht="33.75" customHeight="1" x14ac:dyDescent="0.3"/>
    <row r="524" ht="33.75" customHeight="1" x14ac:dyDescent="0.3"/>
    <row r="525" ht="33.75" customHeight="1" x14ac:dyDescent="0.3"/>
    <row r="526" ht="33.75" customHeight="1" x14ac:dyDescent="0.3"/>
    <row r="527" ht="33.75" customHeight="1" x14ac:dyDescent="0.3"/>
    <row r="528" ht="33.75" customHeight="1" x14ac:dyDescent="0.3"/>
    <row r="529" ht="33.75" customHeight="1" x14ac:dyDescent="0.3"/>
    <row r="530" ht="33.75" customHeight="1" x14ac:dyDescent="0.3"/>
    <row r="531" ht="33.75" customHeight="1" x14ac:dyDescent="0.3"/>
    <row r="532" ht="33.75" customHeight="1" x14ac:dyDescent="0.3"/>
    <row r="533" ht="33.75" customHeight="1" x14ac:dyDescent="0.3"/>
    <row r="534" ht="33.75" customHeight="1" x14ac:dyDescent="0.3"/>
    <row r="535" ht="33.75" customHeight="1" x14ac:dyDescent="0.3"/>
    <row r="536" ht="33.75" customHeight="1" x14ac:dyDescent="0.3"/>
    <row r="537" ht="33.75" customHeight="1" x14ac:dyDescent="0.3"/>
    <row r="538" ht="33.75" customHeight="1" x14ac:dyDescent="0.3"/>
    <row r="539" ht="33.75" customHeight="1" x14ac:dyDescent="0.3"/>
    <row r="540" ht="33.75" customHeight="1" x14ac:dyDescent="0.3"/>
    <row r="541" ht="33.75" customHeight="1" x14ac:dyDescent="0.3"/>
    <row r="542" ht="33.75" customHeight="1" x14ac:dyDescent="0.3"/>
    <row r="543" ht="33.75" customHeight="1" x14ac:dyDescent="0.3"/>
    <row r="544" ht="33.75" customHeight="1" x14ac:dyDescent="0.3"/>
    <row r="545" ht="33.75" customHeight="1" x14ac:dyDescent="0.3"/>
    <row r="546" ht="33.75" customHeight="1" x14ac:dyDescent="0.3"/>
    <row r="547" ht="33.75" customHeight="1" x14ac:dyDescent="0.3"/>
    <row r="548" ht="33.75" customHeight="1" x14ac:dyDescent="0.3"/>
    <row r="549" ht="33.75" customHeight="1" x14ac:dyDescent="0.3"/>
    <row r="550" ht="33.75" customHeight="1" x14ac:dyDescent="0.3"/>
  </sheetData>
  <sheetProtection selectLockedCells="1" selectUnlockedCells="1"/>
  <mergeCells count="151">
    <mergeCell ref="P40:P41"/>
    <mergeCell ref="S40:S41"/>
    <mergeCell ref="T40:T41"/>
    <mergeCell ref="U40:U41"/>
    <mergeCell ref="D42:D43"/>
    <mergeCell ref="I42:I43"/>
    <mergeCell ref="J42:J43"/>
    <mergeCell ref="K42:K43"/>
    <mergeCell ref="L42:L43"/>
    <mergeCell ref="M42:M43"/>
    <mergeCell ref="N42:N43"/>
    <mergeCell ref="O42:O43"/>
    <mergeCell ref="P42:P43"/>
    <mergeCell ref="Q42:Q43"/>
    <mergeCell ref="R42:R43"/>
    <mergeCell ref="S42:S43"/>
    <mergeCell ref="T42:T43"/>
    <mergeCell ref="U42:U43"/>
    <mergeCell ref="D40:D41"/>
    <mergeCell ref="I40:I41"/>
    <mergeCell ref="J40:J41"/>
    <mergeCell ref="K40:K41"/>
    <mergeCell ref="L40:L41"/>
    <mergeCell ref="M40:M41"/>
    <mergeCell ref="N40:N41"/>
    <mergeCell ref="U22:U23"/>
    <mergeCell ref="C18:U18"/>
    <mergeCell ref="C21:C27"/>
    <mergeCell ref="D22:D23"/>
    <mergeCell ref="I22:I23"/>
    <mergeCell ref="J22:J23"/>
    <mergeCell ref="K22:K23"/>
    <mergeCell ref="L22:L23"/>
    <mergeCell ref="M22:M23"/>
    <mergeCell ref="N22:N23"/>
    <mergeCell ref="O22:O23"/>
    <mergeCell ref="J24:J25"/>
    <mergeCell ref="K24:K25"/>
    <mergeCell ref="L24:L25"/>
    <mergeCell ref="M24:M25"/>
    <mergeCell ref="P22:P23"/>
    <mergeCell ref="Q22:Q23"/>
    <mergeCell ref="R22:R23"/>
    <mergeCell ref="S22:S23"/>
    <mergeCell ref="T22:T23"/>
    <mergeCell ref="P26:P27"/>
    <mergeCell ref="Q26:Q27"/>
    <mergeCell ref="R26:R27"/>
    <mergeCell ref="S26:S27"/>
    <mergeCell ref="T26:T27"/>
    <mergeCell ref="U26:U27"/>
    <mergeCell ref="T24:T25"/>
    <mergeCell ref="U24:U25"/>
    <mergeCell ref="D26:D27"/>
    <mergeCell ref="I26:I27"/>
    <mergeCell ref="J26:J27"/>
    <mergeCell ref="K26:K27"/>
    <mergeCell ref="L26:L27"/>
    <mergeCell ref="M26:M27"/>
    <mergeCell ref="N26:N27"/>
    <mergeCell ref="O26:O27"/>
    <mergeCell ref="N24:N25"/>
    <mergeCell ref="O24:O25"/>
    <mergeCell ref="P24:P25"/>
    <mergeCell ref="Q24:Q25"/>
    <mergeCell ref="R24:R25"/>
    <mergeCell ref="S24:S25"/>
    <mergeCell ref="D24:D25"/>
    <mergeCell ref="I24:I25"/>
    <mergeCell ref="C29:U29"/>
    <mergeCell ref="C30:T30"/>
    <mergeCell ref="Q31:U31"/>
    <mergeCell ref="E32:H32"/>
    <mergeCell ref="I32:L32"/>
    <mergeCell ref="M32:P32"/>
    <mergeCell ref="E34:H34"/>
    <mergeCell ref="I34:L34"/>
    <mergeCell ref="M34:P34"/>
    <mergeCell ref="E35:H35"/>
    <mergeCell ref="I35:L35"/>
    <mergeCell ref="M35:P35"/>
    <mergeCell ref="E33:H33"/>
    <mergeCell ref="I33:L33"/>
    <mergeCell ref="M33:P33"/>
    <mergeCell ref="E37:H37"/>
    <mergeCell ref="I37:L37"/>
    <mergeCell ref="M37:P37"/>
    <mergeCell ref="E36:H36"/>
    <mergeCell ref="I36:L36"/>
    <mergeCell ref="M36:P36"/>
    <mergeCell ref="Q40:Q41"/>
    <mergeCell ref="E53:H53"/>
    <mergeCell ref="I53:L53"/>
    <mergeCell ref="M53:P53"/>
    <mergeCell ref="E54:H54"/>
    <mergeCell ref="M54:P54"/>
    <mergeCell ref="P44:P45"/>
    <mergeCell ref="Q44:Q45"/>
    <mergeCell ref="R44:R45"/>
    <mergeCell ref="R40:R41"/>
    <mergeCell ref="C47:U47"/>
    <mergeCell ref="C48:T48"/>
    <mergeCell ref="Q49:U49"/>
    <mergeCell ref="E50:H50"/>
    <mergeCell ref="I50:L50"/>
    <mergeCell ref="M50:P50"/>
    <mergeCell ref="E51:H51"/>
    <mergeCell ref="I51:L51"/>
    <mergeCell ref="M51:P51"/>
    <mergeCell ref="C39:C45"/>
    <mergeCell ref="O40:O41"/>
    <mergeCell ref="D44:D45"/>
    <mergeCell ref="I44:I45"/>
    <mergeCell ref="J44:J45"/>
    <mergeCell ref="S44:S45"/>
    <mergeCell ref="E55:H55"/>
    <mergeCell ref="M55:P55"/>
    <mergeCell ref="I54:L54"/>
    <mergeCell ref="I55:L55"/>
    <mergeCell ref="C58:U58"/>
    <mergeCell ref="I61:L61"/>
    <mergeCell ref="E61:H61"/>
    <mergeCell ref="M61:P61"/>
    <mergeCell ref="Q60:U60"/>
    <mergeCell ref="T44:T45"/>
    <mergeCell ref="U44:U45"/>
    <mergeCell ref="K44:K45"/>
    <mergeCell ref="L44:L45"/>
    <mergeCell ref="M44:M45"/>
    <mergeCell ref="N44:N45"/>
    <mergeCell ref="O44:O45"/>
    <mergeCell ref="E62:H62"/>
    <mergeCell ref="I62:L63"/>
    <mergeCell ref="M62:P62"/>
    <mergeCell ref="S62:S63"/>
    <mergeCell ref="E63:H63"/>
    <mergeCell ref="E52:H52"/>
    <mergeCell ref="I52:L52"/>
    <mergeCell ref="M52:P52"/>
    <mergeCell ref="M71:P71"/>
    <mergeCell ref="C66:U66"/>
    <mergeCell ref="Q68:U68"/>
    <mergeCell ref="E69:H69"/>
    <mergeCell ref="I69:L69"/>
    <mergeCell ref="M69:P69"/>
    <mergeCell ref="E70:H70"/>
    <mergeCell ref="I70:L71"/>
    <mergeCell ref="M70:P70"/>
    <mergeCell ref="S70:S71"/>
    <mergeCell ref="E71:H71"/>
    <mergeCell ref="M63:P63"/>
  </mergeCells>
  <printOptions horizontalCentered="1"/>
  <pageMargins left="0.19685039370078741" right="0.19685039370078741" top="0.39370078740157483" bottom="0.39370078740157483" header="0" footer="0"/>
  <pageSetup paperSize="9" scale="6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FASE 1</vt:lpstr>
      <vt:lpstr>FASE 2</vt:lpstr>
      <vt:lpstr>'FASE 1'!Área_de_impresión</vt:lpstr>
      <vt:lpstr>'FASE 2'!Área_de_impresión</vt:lpstr>
    </vt:vector>
  </TitlesOfParts>
  <Company>Protección S.A.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Reinaldo Rodriguez Guzman</dc:creator>
  <cp:lastModifiedBy>Luz Marina Chuquen Gonzalez</cp:lastModifiedBy>
  <cp:lastPrinted>2019-07-22T17:27:24Z</cp:lastPrinted>
  <dcterms:created xsi:type="dcterms:W3CDTF">2014-05-07T01:11:54Z</dcterms:created>
  <dcterms:modified xsi:type="dcterms:W3CDTF">2021-06-09T00:07:13Z</dcterms:modified>
</cp:coreProperties>
</file>