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congreso tecinoco Voleibol 2023\"/>
    </mc:Choice>
  </mc:AlternateContent>
  <xr:revisionPtr revIDLastSave="0" documentId="13_ncr:1_{1BBC38BE-0032-4B07-8DED-D2E633468C61}" xr6:coauthVersionLast="47" xr6:coauthVersionMax="47" xr10:uidLastSave="{00000000-0000-0000-0000-000000000000}"/>
  <bookViews>
    <workbookView xWindow="-120" yWindow="-120" windowWidth="20730" windowHeight="11160" tabRatio="848" xr2:uid="{00000000-000D-0000-FFFF-FFFF00000000}"/>
  </bookViews>
  <sheets>
    <sheet name="FASE 1" sheetId="14" r:id="rId1"/>
    <sheet name="Hoja1" sheetId="15" r:id="rId2"/>
  </sheets>
  <definedNames>
    <definedName name="_xlnm.Print_Area" localSheetId="0">'FASE 1'!$A$1:$AB$34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78" i="14" l="1"/>
  <c r="W78" i="14"/>
  <c r="X76" i="14"/>
  <c r="W76" i="14"/>
  <c r="X74" i="14"/>
  <c r="W74" i="14"/>
  <c r="X61" i="14"/>
  <c r="X59" i="14"/>
  <c r="X57" i="14"/>
  <c r="W61" i="14"/>
  <c r="W59" i="14"/>
  <c r="W57" i="14"/>
  <c r="C41" i="14"/>
  <c r="C50" i="14" s="1"/>
  <c r="C39" i="14"/>
  <c r="E50" i="14" s="1"/>
  <c r="C37" i="14"/>
  <c r="E51" i="14" s="1"/>
  <c r="C35" i="14"/>
  <c r="E54" i="14" s="1"/>
  <c r="C78" i="14"/>
  <c r="E84" i="14" s="1"/>
  <c r="C76" i="14"/>
  <c r="E86" i="14" s="1"/>
  <c r="C74" i="14"/>
  <c r="C86" i="14" s="1"/>
  <c r="Z78" i="14"/>
  <c r="U78" i="14"/>
  <c r="V78" i="14" s="1"/>
  <c r="T78" i="14"/>
  <c r="Z76" i="14"/>
  <c r="U76" i="14"/>
  <c r="V76" i="14" s="1"/>
  <c r="T76" i="14"/>
  <c r="Z74" i="14"/>
  <c r="U74" i="14"/>
  <c r="V74" i="14" s="1"/>
  <c r="T74" i="14"/>
  <c r="C61" i="14"/>
  <c r="C71" i="14" s="1"/>
  <c r="C59" i="14"/>
  <c r="C57" i="14"/>
  <c r="C19" i="14"/>
  <c r="C17" i="14"/>
  <c r="C15" i="14"/>
  <c r="C13" i="14"/>
  <c r="Z61" i="14"/>
  <c r="U61" i="14"/>
  <c r="T61" i="14"/>
  <c r="Z59" i="14"/>
  <c r="U59" i="14"/>
  <c r="T59" i="14"/>
  <c r="Z57" i="14"/>
  <c r="U57" i="14"/>
  <c r="T57" i="14"/>
  <c r="E53" i="14"/>
  <c r="E47" i="14"/>
  <c r="Z41" i="14"/>
  <c r="X41" i="14"/>
  <c r="W41" i="14"/>
  <c r="U41" i="14"/>
  <c r="T41" i="14"/>
  <c r="Z39" i="14"/>
  <c r="X39" i="14"/>
  <c r="W39" i="14"/>
  <c r="U39" i="14"/>
  <c r="T39" i="14"/>
  <c r="Z37" i="14"/>
  <c r="X37" i="14"/>
  <c r="W37" i="14"/>
  <c r="U37" i="14"/>
  <c r="T37" i="14"/>
  <c r="Z35" i="14"/>
  <c r="X35" i="14"/>
  <c r="W35" i="14"/>
  <c r="U35" i="14"/>
  <c r="T35" i="14"/>
  <c r="U19" i="14"/>
  <c r="T19" i="14"/>
  <c r="U17" i="14"/>
  <c r="T17" i="14"/>
  <c r="U15" i="14"/>
  <c r="T15" i="14"/>
  <c r="U13" i="14"/>
  <c r="T13" i="14"/>
  <c r="W13" i="14"/>
  <c r="X13" i="14"/>
  <c r="W15" i="14"/>
  <c r="X15" i="14"/>
  <c r="W17" i="14"/>
  <c r="X17" i="14"/>
  <c r="W19" i="14"/>
  <c r="X19" i="14"/>
  <c r="Z19" i="14"/>
  <c r="Z17" i="14"/>
  <c r="Z15" i="14"/>
  <c r="Z13" i="14"/>
  <c r="E48" i="14" l="1"/>
  <c r="C54" i="14"/>
  <c r="Y76" i="14"/>
  <c r="Y74" i="14"/>
  <c r="Y78" i="14"/>
  <c r="Y57" i="14"/>
  <c r="Y59" i="14"/>
  <c r="Y61" i="14"/>
  <c r="C53" i="14"/>
  <c r="C48" i="14"/>
  <c r="C47" i="14"/>
  <c r="C51" i="14"/>
  <c r="C84" i="14"/>
  <c r="E88" i="14"/>
  <c r="C88" i="14"/>
  <c r="V35" i="14"/>
  <c r="V37" i="14"/>
  <c r="Y41" i="14"/>
  <c r="V59" i="14"/>
  <c r="V61" i="14"/>
  <c r="Y39" i="14"/>
  <c r="V39" i="14"/>
  <c r="Y37" i="14"/>
  <c r="V41" i="14"/>
  <c r="Y35" i="14"/>
  <c r="V57" i="14"/>
  <c r="E67" i="14"/>
  <c r="C67" i="14"/>
  <c r="E69" i="14"/>
  <c r="C69" i="14"/>
  <c r="E71" i="14"/>
  <c r="Y17" i="14"/>
  <c r="Y13" i="14"/>
  <c r="V19" i="14"/>
  <c r="Y19" i="14"/>
  <c r="Y15" i="14"/>
  <c r="V15" i="14"/>
  <c r="V13" i="14"/>
  <c r="V17" i="14"/>
  <c r="E25" i="14" l="1"/>
  <c r="E26" i="14"/>
  <c r="E28" i="14"/>
  <c r="E29" i="14"/>
  <c r="C29" i="14"/>
  <c r="C28" i="14"/>
  <c r="C25" i="14"/>
  <c r="C26" i="14"/>
  <c r="C32" i="14"/>
  <c r="C31" i="14"/>
  <c r="E31" i="14"/>
  <c r="E32" i="14"/>
</calcChain>
</file>

<file path=xl/sharedStrings.xml><?xml version="1.0" encoding="utf-8"?>
<sst xmlns="http://schemas.openxmlformats.org/spreadsheetml/2006/main" count="249" uniqueCount="54">
  <si>
    <t>EQUIPO</t>
  </si>
  <si>
    <t>PTS</t>
  </si>
  <si>
    <t>RESULTADOS</t>
  </si>
  <si>
    <t>HORARIO</t>
  </si>
  <si>
    <t>EQUIPO A</t>
  </si>
  <si>
    <t>EQUIPO B</t>
  </si>
  <si>
    <t>ESCENARIO</t>
  </si>
  <si>
    <t>FECHA</t>
  </si>
  <si>
    <t>A</t>
  </si>
  <si>
    <t>B</t>
  </si>
  <si>
    <t>VS</t>
  </si>
  <si>
    <t>GRUPO A</t>
  </si>
  <si>
    <t>GRUPO B</t>
  </si>
  <si>
    <t>GRUPO C</t>
  </si>
  <si>
    <t>GRUPO D</t>
  </si>
  <si>
    <t>TORNEO DE VOLEIBOL MIXTO</t>
  </si>
  <si>
    <t>SET</t>
  </si>
  <si>
    <t>PJ</t>
  </si>
  <si>
    <t>PG</t>
  </si>
  <si>
    <t>PP</t>
  </si>
  <si>
    <t>PGW</t>
  </si>
  <si>
    <t>PPW</t>
  </si>
  <si>
    <t>Pos.</t>
  </si>
  <si>
    <t>PF</t>
  </si>
  <si>
    <t>PC</t>
  </si>
  <si>
    <t>PD</t>
  </si>
  <si>
    <t>SF</t>
  </si>
  <si>
    <t>SC</t>
  </si>
  <si>
    <t>SD</t>
  </si>
  <si>
    <t>PROGRAMACIÓN DE PARTIDOS - 1RA FASE GRUPO A</t>
  </si>
  <si>
    <t>12:00p. m.</t>
  </si>
  <si>
    <t>01:00p. m.</t>
  </si>
  <si>
    <t>IDECUT</t>
  </si>
  <si>
    <t xml:space="preserve">ESCENARIO </t>
  </si>
  <si>
    <t>HACIENDA</t>
  </si>
  <si>
    <t>SECRE. GOBIERNO</t>
  </si>
  <si>
    <t>SECRE. TRNASPORTE Y MOVILIDAD</t>
  </si>
  <si>
    <t>ICCU</t>
  </si>
  <si>
    <t>SECRE. AMBIENTE</t>
  </si>
  <si>
    <t>EIC</t>
  </si>
  <si>
    <t>AGENCIA CATASTRAL</t>
  </si>
  <si>
    <t>SECRE. TIC</t>
  </si>
  <si>
    <t>HABITAT Y VIVIENDA</t>
  </si>
  <si>
    <t>SECRE. EDUCACION</t>
  </si>
  <si>
    <t xml:space="preserve">COMPETITIVIDAD </t>
  </si>
  <si>
    <t>SECRE. SALUD</t>
  </si>
  <si>
    <t>RIESGOS</t>
  </si>
  <si>
    <t xml:space="preserve"> </t>
  </si>
  <si>
    <t xml:space="preserve"> CAMPO # 1</t>
  </si>
  <si>
    <t xml:space="preserve"> CAMPO # 2</t>
  </si>
  <si>
    <t>Boletin 009</t>
  </si>
  <si>
    <t>Actualización: 15-mayo</t>
  </si>
  <si>
    <t>SORTEO SEGUNDA FASE VOLIEBOL COPA GOBERNACION 2023</t>
  </si>
  <si>
    <t>11:00 a.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</si>
</sst>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0"/>
      <color rgb="FFC00000"/>
      <name val="Trebuchet MS"/>
      <family val="2"/>
    </font>
    <font>
      <b/>
      <sz val="12"/>
      <color rgb="FF002060"/>
      <name val="Trebuchet MS"/>
      <family val="2"/>
    </font>
    <font>
      <sz val="9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2060"/>
      </right>
      <top/>
      <bottom/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</borders>
  <cellStyleXfs count="16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7" fillId="4" borderId="2" xfId="3" applyFont="1" applyFill="1" applyBorder="1" applyAlignment="1">
      <alignment horizontal="center" vertical="center"/>
    </xf>
    <xf numFmtId="0" fontId="7" fillId="4" borderId="4" xfId="3" applyFont="1" applyFill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7" fillId="4" borderId="7" xfId="3" applyFont="1" applyFill="1" applyBorder="1" applyAlignment="1">
      <alignment horizontal="center" vertical="center"/>
    </xf>
    <xf numFmtId="0" fontId="7" fillId="4" borderId="8" xfId="3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14" fontId="7" fillId="4" borderId="4" xfId="3" applyNumberFormat="1" applyFont="1" applyFill="1" applyBorder="1" applyAlignment="1">
      <alignment horizontal="center" vertical="center"/>
    </xf>
    <xf numFmtId="16" fontId="4" fillId="0" borderId="0" xfId="0" applyNumberFormat="1" applyFont="1"/>
    <xf numFmtId="0" fontId="9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3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readingOrder="1"/>
    </xf>
    <xf numFmtId="0" fontId="14" fillId="0" borderId="0" xfId="0" applyFont="1" applyAlignment="1">
      <alignment horizontal="left" vertical="center" readingOrder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23" xfId="0" applyFont="1" applyBorder="1" applyAlignment="1">
      <alignment horizontal="left" vertical="center" readingOrder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Border="1"/>
    <xf numFmtId="0" fontId="9" fillId="5" borderId="13" xfId="3" applyFont="1" applyFill="1" applyBorder="1" applyAlignment="1">
      <alignment horizontal="center" vertical="center"/>
    </xf>
    <xf numFmtId="0" fontId="9" fillId="5" borderId="15" xfId="3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7" borderId="0" xfId="0" applyFill="1" applyAlignment="1">
      <alignment vertical="center"/>
    </xf>
    <xf numFmtId="0" fontId="0" fillId="0" borderId="30" xfId="0" applyBorder="1" applyAlignment="1">
      <alignment vertical="center"/>
    </xf>
    <xf numFmtId="0" fontId="7" fillId="4" borderId="1" xfId="3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" fontId="9" fillId="0" borderId="6" xfId="3" applyNumberFormat="1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9" fillId="5" borderId="12" xfId="3" applyFont="1" applyFill="1" applyBorder="1" applyAlignment="1">
      <alignment horizontal="center" vertical="center"/>
    </xf>
    <xf numFmtId="0" fontId="9" fillId="5" borderId="14" xfId="3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17" xfId="3" applyFont="1" applyFill="1" applyBorder="1" applyAlignment="1">
      <alignment horizontal="center" vertical="center"/>
    </xf>
    <xf numFmtId="0" fontId="9" fillId="0" borderId="18" xfId="3" applyFont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" fontId="10" fillId="0" borderId="6" xfId="3" applyNumberFormat="1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7" fillId="4" borderId="0" xfId="3" applyFont="1" applyFill="1" applyAlignment="1">
      <alignment horizontal="center" vertical="center"/>
    </xf>
    <xf numFmtId="0" fontId="7" fillId="4" borderId="16" xfId="3" applyFont="1" applyFill="1" applyBorder="1" applyAlignment="1">
      <alignment horizontal="center" vertical="center"/>
    </xf>
    <xf numFmtId="1" fontId="9" fillId="0" borderId="18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0" fontId="11" fillId="3" borderId="6" xfId="3" applyFont="1" applyFill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3" fillId="6" borderId="21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 wrapText="1"/>
    </xf>
    <xf numFmtId="164" fontId="12" fillId="0" borderId="9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</cellXfs>
  <cellStyles count="162">
    <cellStyle name="Euro" xfId="1" xr:uid="{00000000-0005-0000-0000-000000000000}"/>
    <cellStyle name="Hipervínculo" xfId="120" builtinId="8" hidden="1"/>
    <cellStyle name="Hipervínculo" xfId="112" builtinId="8" hidden="1"/>
    <cellStyle name="Hipervínculo" xfId="104" builtinId="8" hidden="1"/>
    <cellStyle name="Hipervínculo" xfId="96" builtinId="8" hidden="1"/>
    <cellStyle name="Hipervínculo" xfId="88" builtinId="8" hidden="1"/>
    <cellStyle name="Hipervínculo" xfId="80" builtinId="8" hidden="1"/>
    <cellStyle name="Hipervínculo" xfId="72" builtinId="8" hidden="1"/>
    <cellStyle name="Hipervínculo" xfId="26" builtinId="8" hidden="1"/>
    <cellStyle name="Hipervínculo" xfId="30" builtinId="8" hidden="1"/>
    <cellStyle name="Hipervínculo" xfId="36" builtinId="8" hidden="1"/>
    <cellStyle name="Hipervínculo" xfId="42" builtinId="8" hidden="1"/>
    <cellStyle name="Hipervínculo" xfId="46" builtinId="8" hidden="1"/>
    <cellStyle name="Hipervínculo" xfId="52" builtinId="8" hidden="1"/>
    <cellStyle name="Hipervínculo" xfId="58" builtinId="8" hidden="1"/>
    <cellStyle name="Hipervínculo" xfId="62" builtinId="8" hidden="1"/>
    <cellStyle name="Hipervínculo" xfId="64" builtinId="8" hidden="1"/>
    <cellStyle name="Hipervínculo" xfId="48" builtinId="8" hidden="1"/>
    <cellStyle name="Hipervínculo" xfId="32" builtinId="8" hidden="1"/>
    <cellStyle name="Hipervínculo" xfId="12" builtinId="8" hidden="1"/>
    <cellStyle name="Hipervínculo" xfId="18" builtinId="8" hidden="1"/>
    <cellStyle name="Hipervínculo" xfId="22" builtinId="8" hidden="1"/>
    <cellStyle name="Hipervínculo" xfId="8" builtinId="8" hidden="1"/>
    <cellStyle name="Hipervínculo" xfId="6" builtinId="8" hidden="1"/>
    <cellStyle name="Hipervínculo" xfId="4" builtinId="8" hidden="1"/>
    <cellStyle name="Hipervínculo" xfId="10" builtinId="8" hidden="1"/>
    <cellStyle name="Hipervínculo" xfId="16" builtinId="8" hidden="1"/>
    <cellStyle name="Hipervínculo" xfId="20" builtinId="8" hidden="1"/>
    <cellStyle name="Hipervínculo" xfId="14" builtinId="8" hidden="1"/>
    <cellStyle name="Hipervínculo" xfId="24" builtinId="8" hidden="1"/>
    <cellStyle name="Hipervínculo" xfId="40" builtinId="8" hidden="1"/>
    <cellStyle name="Hipervínculo" xfId="56" builtinId="8" hidden="1"/>
    <cellStyle name="Hipervínculo" xfId="66" builtinId="8" hidden="1"/>
    <cellStyle name="Hipervínculo" xfId="60" builtinId="8" hidden="1"/>
    <cellStyle name="Hipervínculo" xfId="54" builtinId="8" hidden="1"/>
    <cellStyle name="Hipervínculo" xfId="50" builtinId="8" hidden="1"/>
    <cellStyle name="Hipervínculo" xfId="44" builtinId="8" hidden="1"/>
    <cellStyle name="Hipervínculo" xfId="38" builtinId="8" hidden="1"/>
    <cellStyle name="Hipervínculo" xfId="34" builtinId="8" hidden="1"/>
    <cellStyle name="Hipervínculo" xfId="28" builtinId="8" hidden="1"/>
    <cellStyle name="Hipervínculo" xfId="68" builtinId="8" hidden="1"/>
    <cellStyle name="Hipervínculo" xfId="76" builtinId="8" hidden="1"/>
    <cellStyle name="Hipervínculo" xfId="84" builtinId="8" hidden="1"/>
    <cellStyle name="Hipervínculo" xfId="92" builtinId="8" hidden="1"/>
    <cellStyle name="Hipervínculo" xfId="100" builtinId="8" hidden="1"/>
    <cellStyle name="Hipervínculo" xfId="108" builtinId="8" hidden="1"/>
    <cellStyle name="Hipervínculo" xfId="116" builtinId="8" hidden="1"/>
    <cellStyle name="Hipervínculo" xfId="124" builtinId="8" hidden="1"/>
    <cellStyle name="Hipervínculo" xfId="114" builtinId="8" hidden="1"/>
    <cellStyle name="Hipervínculo" xfId="118" builtinId="8" hidden="1"/>
    <cellStyle name="Hipervínculo" xfId="122" builtinId="8" hidden="1"/>
    <cellStyle name="Hipervínculo" xfId="130" builtinId="8" hidden="1"/>
    <cellStyle name="Hipervínculo" xfId="134" builtinId="8" hidden="1"/>
    <cellStyle name="Hipervínculo" xfId="138" builtinId="8" hidden="1"/>
    <cellStyle name="Hipervínculo" xfId="146" builtinId="8" hidden="1"/>
    <cellStyle name="Hipervínculo" xfId="150" builtinId="8" hidden="1"/>
    <cellStyle name="Hipervínculo" xfId="154" builtinId="8" hidden="1"/>
    <cellStyle name="Hipervínculo" xfId="160" builtinId="8" hidden="1"/>
    <cellStyle name="Hipervínculo" xfId="156" builtinId="8" hidden="1"/>
    <cellStyle name="Hipervínculo" xfId="152" builtinId="8" hidden="1"/>
    <cellStyle name="Hipervínculo" xfId="144" builtinId="8" hidden="1"/>
    <cellStyle name="Hipervínculo" xfId="140" builtinId="8" hidden="1"/>
    <cellStyle name="Hipervínculo" xfId="136" builtinId="8" hidden="1"/>
    <cellStyle name="Hipervínculo" xfId="128" builtinId="8" hidden="1"/>
    <cellStyle name="Hipervínculo" xfId="132" builtinId="8" hidden="1"/>
    <cellStyle name="Hipervínculo" xfId="148" builtinId="8" hidden="1"/>
    <cellStyle name="Hipervínculo" xfId="158" builtinId="8" hidden="1"/>
    <cellStyle name="Hipervínculo" xfId="142" builtinId="8" hidden="1"/>
    <cellStyle name="Hipervínculo" xfId="126" builtinId="8" hidden="1"/>
    <cellStyle name="Hipervínculo" xfId="110" builtinId="8" hidden="1"/>
    <cellStyle name="Hipervínculo" xfId="86" builtinId="8" hidden="1"/>
    <cellStyle name="Hipervínculo" xfId="90" builtinId="8" hidden="1"/>
    <cellStyle name="Hipervínculo" xfId="98" builtinId="8" hidden="1"/>
    <cellStyle name="Hipervínculo" xfId="102" builtinId="8" hidden="1"/>
    <cellStyle name="Hipervínculo" xfId="106" builtinId="8" hidden="1"/>
    <cellStyle name="Hipervínculo" xfId="94" builtinId="8" hidden="1"/>
    <cellStyle name="Hipervínculo" xfId="78" builtinId="8" hidden="1"/>
    <cellStyle name="Hipervínculo" xfId="82" builtinId="8" hidden="1"/>
    <cellStyle name="Hipervínculo" xfId="74" builtinId="8" hidden="1"/>
    <cellStyle name="Hipervínculo" xfId="70" builtinId="8" hidden="1"/>
    <cellStyle name="Hipervínculo visitado" xfId="115" builtinId="9" hidden="1"/>
    <cellStyle name="Hipervínculo visitado" xfId="107" builtinId="9" hidden="1"/>
    <cellStyle name="Hipervínculo visitado" xfId="91" builtinId="9" hidden="1"/>
    <cellStyle name="Hipervínculo visitado" xfId="83" builtinId="9" hidden="1"/>
    <cellStyle name="Hipervínculo visitado" xfId="37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9" builtinId="9" hidden="1"/>
    <cellStyle name="Hipervínculo visitado" xfId="53" builtinId="9" hidden="1"/>
    <cellStyle name="Hipervínculo visitado" xfId="55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7" builtinId="9" hidden="1"/>
    <cellStyle name="Hipervínculo visitado" xfId="67" builtinId="9" hidden="1"/>
    <cellStyle name="Hipervínculo visitado" xfId="51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7" builtinId="9" hidden="1"/>
    <cellStyle name="Hipervínculo visitado" xfId="9" builtinId="9" hidden="1"/>
    <cellStyle name="Hipervínculo visitado" xfId="5" builtinId="9" hidden="1"/>
    <cellStyle name="Hipervínculo visitado" xfId="17" builtinId="9" hidden="1"/>
    <cellStyle name="Hipervínculo visitado" xfId="33" builtinId="9" hidden="1"/>
    <cellStyle name="Hipervínculo visitado" xfId="25" builtinId="9" hidden="1"/>
    <cellStyle name="Hipervínculo visitado" xfId="35" builtinId="9" hidden="1"/>
    <cellStyle name="Hipervínculo visitado" xfId="75" builtinId="9" hidden="1"/>
    <cellStyle name="Hipervínculo visitado" xfId="65" builtinId="9" hidden="1"/>
    <cellStyle name="Hipervínculo visitado" xfId="57" builtinId="9" hidden="1"/>
    <cellStyle name="Hipervínculo visitado" xfId="47" builtinId="9" hidden="1"/>
    <cellStyle name="Hipervínculo visitado" xfId="39" builtinId="9" hidden="1"/>
    <cellStyle name="Hipervínculo visitado" xfId="99" builtinId="9" hidden="1"/>
    <cellStyle name="Hipervínculo visitado" xfId="121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43" builtinId="9" hidden="1"/>
    <cellStyle name="Hipervínculo visitado" xfId="145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7" builtinId="9" hidden="1"/>
    <cellStyle name="Hipervínculo visitado" xfId="159" builtinId="9" hidden="1"/>
    <cellStyle name="Hipervínculo visitado" xfId="155" builtinId="9" hidden="1"/>
    <cellStyle name="Hipervínculo visitado" xfId="147" builtinId="9" hidden="1"/>
    <cellStyle name="Hipervínculo visitado" xfId="139" builtinId="9" hidden="1"/>
    <cellStyle name="Hipervínculo visitado" xfId="131" builtinId="9" hidden="1"/>
    <cellStyle name="Hipervínculo visitado" xfId="123" builtinId="9" hidden="1"/>
    <cellStyle name="Hipervínculo visitado" xfId="161" builtinId="9" hidden="1"/>
    <cellStyle name="Hipervínculo visitado" xfId="141" builtinId="9" hidden="1"/>
    <cellStyle name="Hipervínculo visitado" xfId="119" builtinId="9" hidden="1"/>
    <cellStyle name="Hipervínculo visitado" xfId="97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7" builtinId="9" hidden="1"/>
    <cellStyle name="Hipervínculo visitado" xfId="87" builtinId="9" hidden="1"/>
    <cellStyle name="Hipervínculo visitado" xfId="89" builtinId="9" hidden="1"/>
    <cellStyle name="Hipervínculo visitado" xfId="93" builtinId="9" hidden="1"/>
    <cellStyle name="Hipervínculo visitado" xfId="95" builtinId="9" hidden="1"/>
    <cellStyle name="Hipervínculo visitado" xfId="81" builtinId="9" hidden="1"/>
    <cellStyle name="Hipervínculo visitado" xfId="85" builtinId="9" hidden="1"/>
    <cellStyle name="Hipervínculo visitado" xfId="79" builtinId="9" hidden="1"/>
    <cellStyle name="Normal" xfId="0" builtinId="0"/>
    <cellStyle name="Normal 2" xfId="2" xr:uid="{00000000-0005-0000-0000-0000A0000000}"/>
    <cellStyle name="Normal 5" xfId="3" xr:uid="{00000000-0005-0000-0000-0000A1000000}"/>
  </cellStyles>
  <dxfs count="0"/>
  <tableStyles count="0" defaultTableStyle="TableStyleMedium2" defaultPivotStyle="PivotStyleLight16"/>
  <colors>
    <mruColors>
      <color rgb="FF66FF33"/>
      <color rgb="FFFFFF99"/>
      <color rgb="FFFFCCCC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9</xdr:row>
      <xdr:rowOff>0</xdr:rowOff>
    </xdr:from>
    <xdr:to>
      <xdr:col>23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590675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9</xdr:row>
      <xdr:rowOff>0</xdr:rowOff>
    </xdr:from>
    <xdr:to>
      <xdr:col>23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590675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301792</xdr:colOff>
      <xdr:row>0</xdr:row>
      <xdr:rowOff>111793</xdr:rowOff>
    </xdr:from>
    <xdr:to>
      <xdr:col>15</xdr:col>
      <xdr:colOff>182250</xdr:colOff>
      <xdr:row>8</xdr:row>
      <xdr:rowOff>105778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BA4EFC-1F95-4AD8-8A3E-3C2DD23D5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0867" y="111793"/>
          <a:ext cx="1975958" cy="151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AC402"/>
  <sheetViews>
    <sheetView showGridLines="0" tabSelected="1" topLeftCell="A73" zoomScale="90" zoomScaleNormal="90" zoomScaleSheetLayoutView="95" zoomScalePageLayoutView="55" workbookViewId="0">
      <selection activeCell="G11" sqref="G11"/>
    </sheetView>
  </sheetViews>
  <sheetFormatPr baseColWidth="10" defaultColWidth="10.85546875" defaultRowHeight="15" x14ac:dyDescent="0.3"/>
  <cols>
    <col min="1" max="1" width="3.7109375" style="1" customWidth="1"/>
    <col min="2" max="2" width="10.5703125" style="1" customWidth="1"/>
    <col min="3" max="3" width="22.5703125" style="1" customWidth="1"/>
    <col min="4" max="11" width="4.7109375" style="1" customWidth="1"/>
    <col min="12" max="12" width="4.140625" style="1" customWidth="1"/>
    <col min="13" max="13" width="4.7109375" style="1" customWidth="1"/>
    <col min="14" max="14" width="3.7109375" style="1" customWidth="1"/>
    <col min="15" max="18" width="4.7109375" style="1" customWidth="1"/>
    <col min="19" max="19" width="4.7109375" style="21" customWidth="1"/>
    <col min="20" max="21" width="4.7109375" style="1" customWidth="1"/>
    <col min="22" max="22" width="11.5703125" style="1" customWidth="1"/>
    <col min="23" max="23" width="7.42578125" style="1" customWidth="1"/>
    <col min="24" max="24" width="4.7109375" style="1" customWidth="1"/>
    <col min="25" max="25" width="5.7109375" style="1" customWidth="1"/>
    <col min="26" max="27" width="4.7109375" style="1" customWidth="1"/>
    <col min="28" max="28" width="16" style="1" customWidth="1"/>
    <col min="29" max="31" width="11.42578125" style="1" customWidth="1"/>
    <col min="32" max="16384" width="10.85546875" style="1"/>
  </cols>
  <sheetData>
    <row r="1" spans="2:27" x14ac:dyDescent="0.3">
      <c r="H1" s="1" t="s">
        <v>47</v>
      </c>
    </row>
    <row r="9" spans="2:27" ht="15" customHeight="1" x14ac:dyDescent="0.3">
      <c r="B9" s="4" t="s">
        <v>50</v>
      </c>
      <c r="AA9" s="5" t="s">
        <v>51</v>
      </c>
    </row>
    <row r="10" spans="2:27" ht="21.75" customHeight="1" x14ac:dyDescent="0.3">
      <c r="B10" s="75" t="s">
        <v>15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</row>
    <row r="11" spans="2:27" ht="15" customHeight="1" x14ac:dyDescent="0.3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2"/>
      <c r="T11" s="3"/>
      <c r="U11" s="3"/>
      <c r="V11" s="2"/>
      <c r="W11" s="2"/>
      <c r="X11" s="2"/>
      <c r="Y11" s="2"/>
      <c r="Z11" s="2"/>
    </row>
    <row r="12" spans="2:27" ht="15" customHeight="1" x14ac:dyDescent="0.3">
      <c r="B12" s="47" t="s">
        <v>11</v>
      </c>
      <c r="C12" s="12" t="s">
        <v>0</v>
      </c>
      <c r="D12" s="60">
        <v>1</v>
      </c>
      <c r="E12" s="60"/>
      <c r="F12" s="60">
        <v>2</v>
      </c>
      <c r="G12" s="60"/>
      <c r="H12" s="60">
        <v>3</v>
      </c>
      <c r="I12" s="60"/>
      <c r="J12" s="68">
        <v>4</v>
      </c>
      <c r="K12" s="69"/>
      <c r="L12" s="28"/>
      <c r="M12" s="28"/>
      <c r="N12" s="9"/>
      <c r="O12" s="16" t="s">
        <v>17</v>
      </c>
      <c r="P12" s="13" t="s">
        <v>18</v>
      </c>
      <c r="Q12" s="13" t="s">
        <v>19</v>
      </c>
      <c r="R12" s="13" t="s">
        <v>20</v>
      </c>
      <c r="S12" s="23" t="s">
        <v>21</v>
      </c>
      <c r="T12" s="13" t="s">
        <v>26</v>
      </c>
      <c r="U12" s="13" t="s">
        <v>27</v>
      </c>
      <c r="V12" s="13" t="s">
        <v>28</v>
      </c>
      <c r="W12" s="13" t="s">
        <v>23</v>
      </c>
      <c r="X12" s="13" t="s">
        <v>24</v>
      </c>
      <c r="Y12" s="13" t="s">
        <v>25</v>
      </c>
      <c r="Z12" s="13" t="s">
        <v>1</v>
      </c>
      <c r="AA12" s="17" t="s">
        <v>22</v>
      </c>
    </row>
    <row r="13" spans="2:27" ht="15" customHeight="1" x14ac:dyDescent="0.3">
      <c r="B13" s="47"/>
      <c r="C13" s="48" t="str">
        <f>Hoja1!F5</f>
        <v xml:space="preserve">COMPETITIVIDAD </v>
      </c>
      <c r="D13" s="54"/>
      <c r="E13" s="42"/>
      <c r="F13" s="63"/>
      <c r="G13" s="14"/>
      <c r="H13" s="63"/>
      <c r="I13" s="14"/>
      <c r="J13" s="61"/>
      <c r="K13" s="15"/>
      <c r="L13" s="25"/>
      <c r="M13" s="25"/>
      <c r="N13" s="25"/>
      <c r="O13" s="51">
        <v>0</v>
      </c>
      <c r="P13" s="51">
        <v>0</v>
      </c>
      <c r="Q13" s="51">
        <v>0</v>
      </c>
      <c r="R13" s="51">
        <v>0</v>
      </c>
      <c r="S13" s="50">
        <v>0</v>
      </c>
      <c r="T13" s="50">
        <f>G13+I13+K13</f>
        <v>0</v>
      </c>
      <c r="U13" s="50">
        <f>G14+I14+K14</f>
        <v>0</v>
      </c>
      <c r="V13" s="66">
        <f>T13-U13</f>
        <v>0</v>
      </c>
      <c r="W13" s="50">
        <f>X25+X29+Z32</f>
        <v>0</v>
      </c>
      <c r="X13" s="50">
        <f>Z25+Z29+X32</f>
        <v>0</v>
      </c>
      <c r="Y13" s="67">
        <f>+W13-X13</f>
        <v>0</v>
      </c>
      <c r="Z13" s="72">
        <f>F13+H13+J13</f>
        <v>0</v>
      </c>
      <c r="AA13" s="51"/>
    </row>
    <row r="14" spans="2:27" ht="15" customHeight="1" x14ac:dyDescent="0.3">
      <c r="B14" s="47"/>
      <c r="C14" s="49"/>
      <c r="D14" s="55"/>
      <c r="E14" s="43"/>
      <c r="F14" s="64"/>
      <c r="G14" s="14"/>
      <c r="H14" s="64"/>
      <c r="I14" s="14"/>
      <c r="J14" s="62"/>
      <c r="K14" s="15"/>
      <c r="L14" s="25"/>
      <c r="M14" s="25"/>
      <c r="N14" s="25"/>
      <c r="O14" s="51"/>
      <c r="P14" s="51"/>
      <c r="Q14" s="51"/>
      <c r="R14" s="51"/>
      <c r="S14" s="50"/>
      <c r="T14" s="51"/>
      <c r="U14" s="51"/>
      <c r="V14" s="67"/>
      <c r="W14" s="51"/>
      <c r="X14" s="51"/>
      <c r="Y14" s="67"/>
      <c r="Z14" s="72"/>
      <c r="AA14" s="51"/>
    </row>
    <row r="15" spans="2:27" ht="15" customHeight="1" x14ac:dyDescent="0.3">
      <c r="B15" s="47"/>
      <c r="C15" s="48" t="str">
        <f>Hoja1!F6</f>
        <v>AGENCIA CATASTRAL</v>
      </c>
      <c r="D15" s="63"/>
      <c r="E15" s="14"/>
      <c r="F15" s="54"/>
      <c r="G15" s="42"/>
      <c r="H15" s="63"/>
      <c r="I15" s="14"/>
      <c r="J15" s="63"/>
      <c r="K15" s="14"/>
      <c r="L15" s="25"/>
      <c r="M15" s="25"/>
      <c r="N15" s="25"/>
      <c r="O15" s="51">
        <v>0</v>
      </c>
      <c r="P15" s="51">
        <v>0</v>
      </c>
      <c r="Q15" s="51">
        <v>0</v>
      </c>
      <c r="R15" s="51">
        <v>0</v>
      </c>
      <c r="S15" s="50">
        <v>0</v>
      </c>
      <c r="T15" s="50">
        <f>E15+I15+K15</f>
        <v>0</v>
      </c>
      <c r="U15" s="50">
        <f>E16+I16+K16</f>
        <v>0</v>
      </c>
      <c r="V15" s="66">
        <f t="shared" ref="V15" si="0">T15-U15</f>
        <v>0</v>
      </c>
      <c r="W15" s="70">
        <f>X26+Z29+X31</f>
        <v>0</v>
      </c>
      <c r="X15" s="70">
        <f>Z26+X29+Z31</f>
        <v>0</v>
      </c>
      <c r="Y15" s="67">
        <f t="shared" ref="Y15" si="1">+W15-X15</f>
        <v>0</v>
      </c>
      <c r="Z15" s="72">
        <f>D15+H15+J15</f>
        <v>0</v>
      </c>
      <c r="AA15" s="73"/>
    </row>
    <row r="16" spans="2:27" ht="15" customHeight="1" x14ac:dyDescent="0.3">
      <c r="B16" s="47"/>
      <c r="C16" s="49"/>
      <c r="D16" s="64"/>
      <c r="E16" s="14"/>
      <c r="F16" s="55"/>
      <c r="G16" s="43"/>
      <c r="H16" s="64"/>
      <c r="I16" s="14"/>
      <c r="J16" s="64"/>
      <c r="K16" s="14"/>
      <c r="L16" s="25"/>
      <c r="M16" s="25"/>
      <c r="N16" s="25"/>
      <c r="O16" s="51"/>
      <c r="P16" s="51"/>
      <c r="Q16" s="51"/>
      <c r="R16" s="51"/>
      <c r="S16" s="50"/>
      <c r="T16" s="51"/>
      <c r="U16" s="51"/>
      <c r="V16" s="67"/>
      <c r="W16" s="62"/>
      <c r="X16" s="62"/>
      <c r="Y16" s="67"/>
      <c r="Z16" s="72"/>
      <c r="AA16" s="73"/>
    </row>
    <row r="17" spans="2:29" ht="15" customHeight="1" x14ac:dyDescent="0.3">
      <c r="B17" s="47"/>
      <c r="C17" s="74" t="str">
        <f>Hoja1!F7</f>
        <v>SECRE. SALUD</v>
      </c>
      <c r="D17" s="63"/>
      <c r="E17" s="14"/>
      <c r="F17" s="63"/>
      <c r="G17" s="14"/>
      <c r="H17" s="54"/>
      <c r="I17" s="42"/>
      <c r="J17" s="63"/>
      <c r="K17" s="14"/>
      <c r="L17" s="25"/>
      <c r="M17" s="25"/>
      <c r="N17" s="25"/>
      <c r="O17" s="51">
        <v>0</v>
      </c>
      <c r="P17" s="51">
        <v>0</v>
      </c>
      <c r="Q17" s="51">
        <v>0</v>
      </c>
      <c r="R17" s="51">
        <v>0</v>
      </c>
      <c r="S17" s="50">
        <v>0</v>
      </c>
      <c r="T17" s="50">
        <f>E17+G17+K17</f>
        <v>0</v>
      </c>
      <c r="U17" s="70">
        <f>E18+G18+K18</f>
        <v>0</v>
      </c>
      <c r="V17" s="66">
        <f t="shared" ref="V17" si="2">T17-U17</f>
        <v>0</v>
      </c>
      <c r="W17" s="70">
        <f>Z26+Z28+X32</f>
        <v>0</v>
      </c>
      <c r="X17" s="70">
        <f>X26+X28+Z32</f>
        <v>0</v>
      </c>
      <c r="Y17" s="67">
        <f t="shared" ref="Y17" si="3">+W17-X17</f>
        <v>0</v>
      </c>
      <c r="Z17" s="72">
        <f>D17+F17+J17</f>
        <v>0</v>
      </c>
      <c r="AA17" s="73"/>
    </row>
    <row r="18" spans="2:29" ht="15" customHeight="1" x14ac:dyDescent="0.3">
      <c r="B18" s="47"/>
      <c r="C18" s="74"/>
      <c r="D18" s="64"/>
      <c r="E18" s="14"/>
      <c r="F18" s="64"/>
      <c r="G18" s="14"/>
      <c r="H18" s="55"/>
      <c r="I18" s="43"/>
      <c r="J18" s="64"/>
      <c r="K18" s="14"/>
      <c r="L18" s="25"/>
      <c r="M18" s="25"/>
      <c r="N18" s="25"/>
      <c r="O18" s="51"/>
      <c r="P18" s="51"/>
      <c r="Q18" s="51"/>
      <c r="R18" s="51"/>
      <c r="S18" s="50"/>
      <c r="T18" s="51"/>
      <c r="U18" s="71"/>
      <c r="V18" s="67"/>
      <c r="W18" s="62"/>
      <c r="X18" s="62"/>
      <c r="Y18" s="67"/>
      <c r="Z18" s="72"/>
      <c r="AA18" s="73"/>
    </row>
    <row r="19" spans="2:29" ht="15" customHeight="1" x14ac:dyDescent="0.3">
      <c r="B19" s="47"/>
      <c r="C19" s="74" t="str">
        <f>Hoja1!F8</f>
        <v>ICCU</v>
      </c>
      <c r="D19" s="63"/>
      <c r="E19" s="14"/>
      <c r="F19" s="63"/>
      <c r="G19" s="14"/>
      <c r="H19" s="63"/>
      <c r="I19" s="14"/>
      <c r="J19" s="54"/>
      <c r="K19" s="42"/>
      <c r="L19" s="25"/>
      <c r="M19" s="25"/>
      <c r="N19" s="25"/>
      <c r="O19" s="51">
        <v>0</v>
      </c>
      <c r="P19" s="51">
        <v>0</v>
      </c>
      <c r="Q19" s="51">
        <v>0</v>
      </c>
      <c r="R19" s="51">
        <v>0</v>
      </c>
      <c r="S19" s="50">
        <v>0</v>
      </c>
      <c r="T19" s="50">
        <f>E19+G19+I19</f>
        <v>0</v>
      </c>
      <c r="U19" s="50">
        <f>E20+G20+I20</f>
        <v>0</v>
      </c>
      <c r="V19" s="66">
        <f t="shared" ref="V19" si="4">T19-U19</f>
        <v>0</v>
      </c>
      <c r="W19" s="70">
        <f>Z25+X28+Z31</f>
        <v>0</v>
      </c>
      <c r="X19" s="70">
        <f>X25+Z28+X31</f>
        <v>0</v>
      </c>
      <c r="Y19" s="67">
        <f t="shared" ref="Y19" si="5">+W19-X19</f>
        <v>0</v>
      </c>
      <c r="Z19" s="72">
        <f>D19+F19+H19</f>
        <v>0</v>
      </c>
      <c r="AA19" s="73"/>
    </row>
    <row r="20" spans="2:29" ht="15" customHeight="1" x14ac:dyDescent="0.3">
      <c r="B20" s="47"/>
      <c r="C20" s="74"/>
      <c r="D20" s="64"/>
      <c r="E20" s="14"/>
      <c r="F20" s="64"/>
      <c r="G20" s="14"/>
      <c r="H20" s="64"/>
      <c r="I20" s="14"/>
      <c r="J20" s="55"/>
      <c r="K20" s="43"/>
      <c r="L20" s="25"/>
      <c r="M20" s="25"/>
      <c r="N20" s="25"/>
      <c r="O20" s="51"/>
      <c r="P20" s="51"/>
      <c r="Q20" s="51"/>
      <c r="R20" s="51"/>
      <c r="S20" s="50"/>
      <c r="T20" s="51"/>
      <c r="U20" s="51"/>
      <c r="V20" s="67"/>
      <c r="W20" s="62"/>
      <c r="X20" s="62"/>
      <c r="Y20" s="67"/>
      <c r="Z20" s="72"/>
      <c r="AA20" s="73"/>
    </row>
    <row r="21" spans="2:29" ht="9.9499999999999993" customHeight="1" x14ac:dyDescent="0.3"/>
    <row r="22" spans="2:29" ht="15" customHeight="1" x14ac:dyDescent="0.3">
      <c r="B22" s="57" t="s">
        <v>29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  <row r="23" spans="2:29" ht="15" customHeight="1" x14ac:dyDescent="0.3">
      <c r="B23" s="7"/>
      <c r="W23" s="52" t="s">
        <v>2</v>
      </c>
      <c r="X23" s="52"/>
      <c r="Y23" s="52"/>
      <c r="Z23" s="52"/>
      <c r="AA23" s="52"/>
    </row>
    <row r="24" spans="2:29" ht="15" customHeight="1" x14ac:dyDescent="0.3">
      <c r="B24" s="18" t="s">
        <v>3</v>
      </c>
      <c r="C24" s="18" t="s">
        <v>4</v>
      </c>
      <c r="D24" s="18"/>
      <c r="E24" s="53" t="s">
        <v>5</v>
      </c>
      <c r="F24" s="53"/>
      <c r="G24" s="53"/>
      <c r="H24" s="53"/>
      <c r="I24" s="53"/>
      <c r="J24" s="53"/>
      <c r="K24" s="53"/>
      <c r="L24" s="29"/>
      <c r="M24" s="29"/>
      <c r="N24" s="6"/>
      <c r="O24" s="53" t="s">
        <v>33</v>
      </c>
      <c r="P24" s="53"/>
      <c r="Q24" s="53"/>
      <c r="R24" s="53"/>
      <c r="S24" s="53" t="s">
        <v>7</v>
      </c>
      <c r="T24" s="53"/>
      <c r="U24" s="53"/>
      <c r="V24" s="53"/>
      <c r="W24" s="19" t="s">
        <v>16</v>
      </c>
      <c r="X24" s="19" t="s">
        <v>8</v>
      </c>
      <c r="Y24" s="19"/>
      <c r="Z24" s="19" t="s">
        <v>9</v>
      </c>
      <c r="AA24" s="19" t="s">
        <v>16</v>
      </c>
      <c r="AC24" s="24"/>
    </row>
    <row r="25" spans="2:29" ht="15" customHeight="1" x14ac:dyDescent="0.3">
      <c r="B25" s="83" t="s">
        <v>30</v>
      </c>
      <c r="C25" s="11" t="str">
        <f>C13</f>
        <v xml:space="preserve">COMPETITIVIDAD </v>
      </c>
      <c r="D25" s="11"/>
      <c r="E25" s="65" t="str">
        <f>C19</f>
        <v>ICCU</v>
      </c>
      <c r="F25" s="65"/>
      <c r="G25" s="65"/>
      <c r="H25" s="65"/>
      <c r="I25" s="65"/>
      <c r="J25" s="65"/>
      <c r="K25" s="65"/>
      <c r="L25" s="30"/>
      <c r="M25" s="30"/>
      <c r="N25" s="8"/>
      <c r="O25" s="84" t="s">
        <v>49</v>
      </c>
      <c r="P25" s="84"/>
      <c r="Q25" s="84"/>
      <c r="R25" s="84"/>
      <c r="S25" s="85">
        <v>45062</v>
      </c>
      <c r="T25" s="86"/>
      <c r="U25" s="86"/>
      <c r="V25" s="87"/>
      <c r="W25" s="10"/>
      <c r="X25" s="10"/>
      <c r="Y25" s="59" t="s">
        <v>10</v>
      </c>
      <c r="Z25" s="10"/>
      <c r="AA25" s="10"/>
    </row>
    <row r="26" spans="2:29" ht="15" customHeight="1" x14ac:dyDescent="0.3">
      <c r="B26" s="83" t="s">
        <v>53</v>
      </c>
      <c r="C26" s="11" t="str">
        <f>+C15</f>
        <v>AGENCIA CATASTRAL</v>
      </c>
      <c r="D26" s="11"/>
      <c r="E26" s="65" t="str">
        <f>C17</f>
        <v>SECRE. SALUD</v>
      </c>
      <c r="F26" s="65"/>
      <c r="G26" s="65"/>
      <c r="H26" s="65"/>
      <c r="I26" s="65"/>
      <c r="J26" s="65"/>
      <c r="K26" s="65"/>
      <c r="L26" s="30"/>
      <c r="M26" s="30"/>
      <c r="N26" s="8"/>
      <c r="O26" s="84"/>
      <c r="P26" s="84"/>
      <c r="Q26" s="84"/>
      <c r="R26" s="84"/>
      <c r="S26" s="85">
        <v>45062</v>
      </c>
      <c r="T26" s="86"/>
      <c r="U26" s="86"/>
      <c r="V26" s="87"/>
      <c r="W26" s="10"/>
      <c r="X26" s="10"/>
      <c r="Y26" s="59"/>
      <c r="Z26" s="10"/>
      <c r="AA26" s="10"/>
    </row>
    <row r="27" spans="2:29" ht="15" customHeight="1" x14ac:dyDescent="0.3">
      <c r="B27" s="20" t="s">
        <v>3</v>
      </c>
      <c r="C27" s="20" t="s">
        <v>4</v>
      </c>
      <c r="D27" s="20"/>
      <c r="E27" s="56" t="s">
        <v>5</v>
      </c>
      <c r="F27" s="56"/>
      <c r="G27" s="56"/>
      <c r="H27" s="56"/>
      <c r="I27" s="56"/>
      <c r="J27" s="56"/>
      <c r="K27" s="56"/>
      <c r="L27" s="29"/>
      <c r="M27" s="29"/>
      <c r="N27" s="6"/>
      <c r="O27" s="56" t="s">
        <v>6</v>
      </c>
      <c r="P27" s="56"/>
      <c r="Q27" s="56"/>
      <c r="R27" s="56"/>
      <c r="S27" s="56" t="s">
        <v>7</v>
      </c>
      <c r="T27" s="56"/>
      <c r="U27" s="56"/>
      <c r="V27" s="56"/>
      <c r="W27" s="19" t="s">
        <v>16</v>
      </c>
      <c r="X27" s="19" t="s">
        <v>8</v>
      </c>
      <c r="Y27" s="19"/>
      <c r="Z27" s="19" t="s">
        <v>9</v>
      </c>
      <c r="AA27" s="19" t="s">
        <v>16</v>
      </c>
    </row>
    <row r="28" spans="2:29" ht="15" customHeight="1" x14ac:dyDescent="0.3">
      <c r="B28" s="83" t="s">
        <v>30</v>
      </c>
      <c r="C28" s="11" t="str">
        <f>C19</f>
        <v>ICCU</v>
      </c>
      <c r="D28" s="11"/>
      <c r="E28" s="65" t="str">
        <f>C17</f>
        <v>SECRE. SALUD</v>
      </c>
      <c r="F28" s="65"/>
      <c r="G28" s="65"/>
      <c r="H28" s="65"/>
      <c r="I28" s="65"/>
      <c r="J28" s="65"/>
      <c r="K28" s="65"/>
      <c r="L28" s="30"/>
      <c r="M28" s="30"/>
      <c r="N28" s="8"/>
      <c r="O28" s="58" t="s">
        <v>48</v>
      </c>
      <c r="P28" s="58"/>
      <c r="Q28" s="58"/>
      <c r="R28" s="58"/>
      <c r="S28" s="85">
        <v>45063</v>
      </c>
      <c r="T28" s="86"/>
      <c r="U28" s="86"/>
      <c r="V28" s="87"/>
      <c r="W28" s="10"/>
      <c r="X28" s="10"/>
      <c r="Y28" s="59" t="s">
        <v>10</v>
      </c>
      <c r="Z28" s="10"/>
      <c r="AA28" s="10"/>
    </row>
    <row r="29" spans="2:29" ht="15" customHeight="1" x14ac:dyDescent="0.3">
      <c r="B29" s="83" t="s">
        <v>31</v>
      </c>
      <c r="C29" s="11" t="str">
        <f>C13</f>
        <v xml:space="preserve">COMPETITIVIDAD </v>
      </c>
      <c r="D29" s="11"/>
      <c r="E29" s="65" t="str">
        <f>C15</f>
        <v>AGENCIA CATASTRAL</v>
      </c>
      <c r="F29" s="65"/>
      <c r="G29" s="65"/>
      <c r="H29" s="65"/>
      <c r="I29" s="65"/>
      <c r="J29" s="65"/>
      <c r="K29" s="65"/>
      <c r="L29" s="30"/>
      <c r="M29" s="30"/>
      <c r="N29" s="8"/>
      <c r="O29" s="58"/>
      <c r="P29" s="58"/>
      <c r="Q29" s="58"/>
      <c r="R29" s="58"/>
      <c r="S29" s="85">
        <v>45063</v>
      </c>
      <c r="T29" s="86"/>
      <c r="U29" s="86"/>
      <c r="V29" s="87"/>
      <c r="W29" s="10"/>
      <c r="X29" s="10"/>
      <c r="Y29" s="59"/>
      <c r="Z29" s="10"/>
      <c r="AA29" s="10"/>
    </row>
    <row r="30" spans="2:29" ht="15" customHeight="1" x14ac:dyDescent="0.3">
      <c r="B30" s="20" t="s">
        <v>3</v>
      </c>
      <c r="C30" s="20" t="s">
        <v>4</v>
      </c>
      <c r="D30" s="20"/>
      <c r="E30" s="56" t="s">
        <v>5</v>
      </c>
      <c r="F30" s="56"/>
      <c r="G30" s="56"/>
      <c r="H30" s="56"/>
      <c r="I30" s="56"/>
      <c r="J30" s="56"/>
      <c r="K30" s="56"/>
      <c r="L30" s="29"/>
      <c r="M30" s="29"/>
      <c r="N30" s="6"/>
      <c r="O30" s="56" t="s">
        <v>6</v>
      </c>
      <c r="P30" s="56"/>
      <c r="Q30" s="56"/>
      <c r="R30" s="56"/>
      <c r="S30" s="56" t="s">
        <v>7</v>
      </c>
      <c r="T30" s="56"/>
      <c r="U30" s="56"/>
      <c r="V30" s="56"/>
      <c r="W30" s="19" t="s">
        <v>16</v>
      </c>
      <c r="X30" s="19" t="s">
        <v>8</v>
      </c>
      <c r="Y30" s="19"/>
      <c r="Z30" s="19" t="s">
        <v>9</v>
      </c>
      <c r="AA30" s="19" t="s">
        <v>16</v>
      </c>
    </row>
    <row r="31" spans="2:29" ht="15" customHeight="1" x14ac:dyDescent="0.3">
      <c r="B31" s="83" t="s">
        <v>30</v>
      </c>
      <c r="C31" s="11" t="str">
        <f>C15</f>
        <v>AGENCIA CATASTRAL</v>
      </c>
      <c r="D31" s="11"/>
      <c r="E31" s="65" t="str">
        <f>C19</f>
        <v>ICCU</v>
      </c>
      <c r="F31" s="65"/>
      <c r="G31" s="65"/>
      <c r="H31" s="65"/>
      <c r="I31" s="65"/>
      <c r="J31" s="65"/>
      <c r="K31" s="65"/>
      <c r="L31" s="30"/>
      <c r="M31" s="30"/>
      <c r="N31" s="8"/>
      <c r="O31" s="58" t="s">
        <v>49</v>
      </c>
      <c r="P31" s="58"/>
      <c r="Q31" s="58"/>
      <c r="R31" s="58"/>
      <c r="S31" s="85">
        <v>45064</v>
      </c>
      <c r="T31" s="86"/>
      <c r="U31" s="86"/>
      <c r="V31" s="87"/>
      <c r="W31" s="10"/>
      <c r="X31" s="10"/>
      <c r="Y31" s="59" t="s">
        <v>10</v>
      </c>
      <c r="Z31" s="10"/>
      <c r="AA31" s="10"/>
    </row>
    <row r="32" spans="2:29" ht="15" customHeight="1" x14ac:dyDescent="0.3">
      <c r="B32" s="83" t="s">
        <v>31</v>
      </c>
      <c r="C32" s="11" t="str">
        <f>C17</f>
        <v>SECRE. SALUD</v>
      </c>
      <c r="D32" s="11"/>
      <c r="E32" s="65" t="str">
        <f>C13</f>
        <v xml:space="preserve">COMPETITIVIDAD </v>
      </c>
      <c r="F32" s="65"/>
      <c r="G32" s="65"/>
      <c r="H32" s="65"/>
      <c r="I32" s="65"/>
      <c r="J32" s="65"/>
      <c r="K32" s="65"/>
      <c r="L32" s="30"/>
      <c r="M32" s="30"/>
      <c r="N32" s="8"/>
      <c r="O32" s="58"/>
      <c r="P32" s="58"/>
      <c r="Q32" s="58"/>
      <c r="R32" s="58"/>
      <c r="S32" s="85">
        <v>45064</v>
      </c>
      <c r="T32" s="86"/>
      <c r="U32" s="86"/>
      <c r="V32" s="87"/>
      <c r="W32" s="10"/>
      <c r="X32" s="10"/>
      <c r="Y32" s="59"/>
      <c r="Z32" s="10"/>
      <c r="AA32" s="10"/>
    </row>
    <row r="33" spans="2:29" ht="15" customHeight="1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22"/>
      <c r="T33" s="3"/>
      <c r="U33" s="3"/>
      <c r="V33" s="2"/>
      <c r="W33" s="2"/>
      <c r="X33" s="2"/>
      <c r="Y33" s="2"/>
      <c r="Z33" s="2"/>
    </row>
    <row r="34" spans="2:29" ht="15" customHeight="1" x14ac:dyDescent="0.3">
      <c r="B34" s="47" t="s">
        <v>12</v>
      </c>
      <c r="C34" s="12" t="s">
        <v>0</v>
      </c>
      <c r="D34" s="60">
        <v>1</v>
      </c>
      <c r="E34" s="60"/>
      <c r="F34" s="60">
        <v>2</v>
      </c>
      <c r="G34" s="60"/>
      <c r="H34" s="60">
        <v>3</v>
      </c>
      <c r="I34" s="60"/>
      <c r="J34" s="68">
        <v>4</v>
      </c>
      <c r="K34" s="69"/>
      <c r="L34" s="28"/>
      <c r="M34" s="28"/>
      <c r="N34" s="9"/>
      <c r="O34" s="16" t="s">
        <v>17</v>
      </c>
      <c r="P34" s="13" t="s">
        <v>18</v>
      </c>
      <c r="Q34" s="13" t="s">
        <v>19</v>
      </c>
      <c r="R34" s="13" t="s">
        <v>20</v>
      </c>
      <c r="S34" s="23" t="s">
        <v>21</v>
      </c>
      <c r="T34" s="13" t="s">
        <v>26</v>
      </c>
      <c r="U34" s="13" t="s">
        <v>27</v>
      </c>
      <c r="V34" s="13" t="s">
        <v>28</v>
      </c>
      <c r="W34" s="13" t="s">
        <v>23</v>
      </c>
      <c r="X34" s="13" t="s">
        <v>24</v>
      </c>
      <c r="Y34" s="13" t="s">
        <v>25</v>
      </c>
      <c r="Z34" s="13" t="s">
        <v>1</v>
      </c>
      <c r="AA34" s="17" t="s">
        <v>22</v>
      </c>
    </row>
    <row r="35" spans="2:29" ht="15" customHeight="1" x14ac:dyDescent="0.3">
      <c r="B35" s="47"/>
      <c r="C35" s="80" t="str">
        <f>Hoja1!I5</f>
        <v>SECRE. TRNASPORTE Y MOVILIDAD</v>
      </c>
      <c r="D35" s="54"/>
      <c r="E35" s="42"/>
      <c r="F35" s="63"/>
      <c r="G35" s="14"/>
      <c r="H35" s="63"/>
      <c r="I35" s="14"/>
      <c r="J35" s="61"/>
      <c r="K35" s="15"/>
      <c r="L35" s="25"/>
      <c r="M35" s="25"/>
      <c r="N35" s="25"/>
      <c r="O35" s="51">
        <v>0</v>
      </c>
      <c r="P35" s="51">
        <v>0</v>
      </c>
      <c r="Q35" s="51">
        <v>0</v>
      </c>
      <c r="R35" s="51">
        <v>0</v>
      </c>
      <c r="S35" s="50">
        <v>0</v>
      </c>
      <c r="T35" s="50">
        <f>G35+I35+K35</f>
        <v>0</v>
      </c>
      <c r="U35" s="50">
        <f>G36+I36+K36</f>
        <v>0</v>
      </c>
      <c r="V35" s="66">
        <f>T35-U35</f>
        <v>0</v>
      </c>
      <c r="W35" s="50">
        <f>X47+X51+Z54</f>
        <v>0</v>
      </c>
      <c r="X35" s="50">
        <f>Z47+Z51+X54</f>
        <v>0</v>
      </c>
      <c r="Y35" s="67">
        <f>+W35-X35</f>
        <v>0</v>
      </c>
      <c r="Z35" s="72">
        <f>F35+H35+J35</f>
        <v>0</v>
      </c>
      <c r="AA35" s="51"/>
    </row>
    <row r="36" spans="2:29" ht="15" customHeight="1" x14ac:dyDescent="0.3">
      <c r="B36" s="47"/>
      <c r="C36" s="81"/>
      <c r="D36" s="55"/>
      <c r="E36" s="43"/>
      <c r="F36" s="64"/>
      <c r="G36" s="14"/>
      <c r="H36" s="64"/>
      <c r="I36" s="14"/>
      <c r="J36" s="62"/>
      <c r="K36" s="15"/>
      <c r="L36" s="25"/>
      <c r="M36" s="25"/>
      <c r="N36" s="25"/>
      <c r="O36" s="51"/>
      <c r="P36" s="51"/>
      <c r="Q36" s="51"/>
      <c r="R36" s="51"/>
      <c r="S36" s="50"/>
      <c r="T36" s="51"/>
      <c r="U36" s="51"/>
      <c r="V36" s="67"/>
      <c r="W36" s="51"/>
      <c r="X36" s="51"/>
      <c r="Y36" s="67"/>
      <c r="Z36" s="72"/>
      <c r="AA36" s="51"/>
    </row>
    <row r="37" spans="2:29" ht="15" customHeight="1" x14ac:dyDescent="0.3">
      <c r="B37" s="47"/>
      <c r="C37" s="48" t="str">
        <f>Hoja1!I6</f>
        <v>SECRE. AMBIENTE</v>
      </c>
      <c r="D37" s="63"/>
      <c r="E37" s="14"/>
      <c r="F37" s="54"/>
      <c r="G37" s="42"/>
      <c r="H37" s="63"/>
      <c r="I37" s="14"/>
      <c r="J37" s="63"/>
      <c r="K37" s="14"/>
      <c r="L37" s="25"/>
      <c r="M37" s="25"/>
      <c r="N37" s="25"/>
      <c r="O37" s="51">
        <v>0</v>
      </c>
      <c r="P37" s="51">
        <v>0</v>
      </c>
      <c r="Q37" s="51">
        <v>0</v>
      </c>
      <c r="R37" s="51">
        <v>0</v>
      </c>
      <c r="S37" s="50">
        <v>0</v>
      </c>
      <c r="T37" s="50">
        <f>E37+I37+K37</f>
        <v>0</v>
      </c>
      <c r="U37" s="50">
        <f>E38+I38+K38</f>
        <v>0</v>
      </c>
      <c r="V37" s="66">
        <f t="shared" ref="V37" si="6">T37-U37</f>
        <v>0</v>
      </c>
      <c r="W37" s="70">
        <f>X48+Z51+X53</f>
        <v>0</v>
      </c>
      <c r="X37" s="70">
        <f>Z48+X51+Z53</f>
        <v>0</v>
      </c>
      <c r="Y37" s="67">
        <f t="shared" ref="Y37" si="7">+W37-X37</f>
        <v>0</v>
      </c>
      <c r="Z37" s="72">
        <f>D37+H37+J37</f>
        <v>0</v>
      </c>
      <c r="AA37" s="73"/>
    </row>
    <row r="38" spans="2:29" ht="15" customHeight="1" x14ac:dyDescent="0.3">
      <c r="B38" s="47"/>
      <c r="C38" s="49"/>
      <c r="D38" s="64"/>
      <c r="E38" s="14"/>
      <c r="F38" s="55"/>
      <c r="G38" s="43"/>
      <c r="H38" s="64"/>
      <c r="I38" s="14"/>
      <c r="J38" s="64"/>
      <c r="K38" s="14"/>
      <c r="L38" s="25"/>
      <c r="M38" s="25"/>
      <c r="N38" s="25"/>
      <c r="O38" s="51"/>
      <c r="P38" s="51"/>
      <c r="Q38" s="51"/>
      <c r="R38" s="51"/>
      <c r="S38" s="50"/>
      <c r="T38" s="51"/>
      <c r="U38" s="51"/>
      <c r="V38" s="67"/>
      <c r="W38" s="62"/>
      <c r="X38" s="62"/>
      <c r="Y38" s="67"/>
      <c r="Z38" s="72"/>
      <c r="AA38" s="73"/>
    </row>
    <row r="39" spans="2:29" ht="15" customHeight="1" x14ac:dyDescent="0.3">
      <c r="B39" s="47"/>
      <c r="C39" s="74" t="str">
        <f>Hoja1!I7</f>
        <v>HACIENDA</v>
      </c>
      <c r="D39" s="63"/>
      <c r="E39" s="14"/>
      <c r="F39" s="63"/>
      <c r="G39" s="14"/>
      <c r="H39" s="54"/>
      <c r="I39" s="42"/>
      <c r="J39" s="63"/>
      <c r="K39" s="14"/>
      <c r="L39" s="25"/>
      <c r="M39" s="25"/>
      <c r="N39" s="25"/>
      <c r="O39" s="51">
        <v>0</v>
      </c>
      <c r="P39" s="51">
        <v>0</v>
      </c>
      <c r="Q39" s="51">
        <v>0</v>
      </c>
      <c r="R39" s="51">
        <v>0</v>
      </c>
      <c r="S39" s="50">
        <v>0</v>
      </c>
      <c r="T39" s="50">
        <f>E39+G39+K39</f>
        <v>0</v>
      </c>
      <c r="U39" s="70">
        <f>E40+G40+K40</f>
        <v>0</v>
      </c>
      <c r="V39" s="66">
        <f t="shared" ref="V39" si="8">T39-U39</f>
        <v>0</v>
      </c>
      <c r="W39" s="70">
        <f>Z48+Z50+X54</f>
        <v>0</v>
      </c>
      <c r="X39" s="70">
        <f>X48+X50+Z54</f>
        <v>0</v>
      </c>
      <c r="Y39" s="67">
        <f t="shared" ref="Y39" si="9">+W39-X39</f>
        <v>0</v>
      </c>
      <c r="Z39" s="72">
        <f>D39+F39+J39</f>
        <v>0</v>
      </c>
      <c r="AA39" s="73"/>
    </row>
    <row r="40" spans="2:29" ht="15" customHeight="1" x14ac:dyDescent="0.3">
      <c r="B40" s="47"/>
      <c r="C40" s="74"/>
      <c r="D40" s="64"/>
      <c r="E40" s="14"/>
      <c r="F40" s="64"/>
      <c r="G40" s="14"/>
      <c r="H40" s="55"/>
      <c r="I40" s="43"/>
      <c r="J40" s="64"/>
      <c r="K40" s="14"/>
      <c r="L40" s="25"/>
      <c r="M40" s="25"/>
      <c r="N40" s="25"/>
      <c r="O40" s="51"/>
      <c r="P40" s="51"/>
      <c r="Q40" s="51"/>
      <c r="R40" s="51"/>
      <c r="S40" s="50"/>
      <c r="T40" s="51"/>
      <c r="U40" s="71"/>
      <c r="V40" s="67"/>
      <c r="W40" s="62"/>
      <c r="X40" s="62"/>
      <c r="Y40" s="67"/>
      <c r="Z40" s="72"/>
      <c r="AA40" s="73"/>
    </row>
    <row r="41" spans="2:29" ht="15" customHeight="1" x14ac:dyDescent="0.3">
      <c r="B41" s="47"/>
      <c r="C41" s="74" t="str">
        <f>Hoja1!I8</f>
        <v>SECRE. EDUCACION</v>
      </c>
      <c r="D41" s="63"/>
      <c r="E41" s="14"/>
      <c r="F41" s="63"/>
      <c r="G41" s="14"/>
      <c r="H41" s="63"/>
      <c r="I41" s="14"/>
      <c r="J41" s="54"/>
      <c r="K41" s="42"/>
      <c r="L41" s="25"/>
      <c r="M41" s="25"/>
      <c r="N41" s="25"/>
      <c r="O41" s="51">
        <v>0</v>
      </c>
      <c r="P41" s="51">
        <v>0</v>
      </c>
      <c r="Q41" s="51">
        <v>0</v>
      </c>
      <c r="R41" s="51">
        <v>0</v>
      </c>
      <c r="S41" s="50">
        <v>0</v>
      </c>
      <c r="T41" s="50">
        <f>E41+G41+I41</f>
        <v>0</v>
      </c>
      <c r="U41" s="50">
        <f>E42+G42+I42</f>
        <v>0</v>
      </c>
      <c r="V41" s="66">
        <f t="shared" ref="V41" si="10">T41-U41</f>
        <v>0</v>
      </c>
      <c r="W41" s="70">
        <f>Z47+X50+Z53</f>
        <v>0</v>
      </c>
      <c r="X41" s="70">
        <f>X47+Z50+X53</f>
        <v>0</v>
      </c>
      <c r="Y41" s="67">
        <f t="shared" ref="Y41" si="11">+W41-X41</f>
        <v>0</v>
      </c>
      <c r="Z41" s="72">
        <f>D41+F41+H41</f>
        <v>0</v>
      </c>
      <c r="AA41" s="73"/>
    </row>
    <row r="42" spans="2:29" ht="15" customHeight="1" x14ac:dyDescent="0.3">
      <c r="B42" s="47"/>
      <c r="C42" s="74"/>
      <c r="D42" s="64"/>
      <c r="E42" s="14"/>
      <c r="F42" s="64"/>
      <c r="G42" s="14"/>
      <c r="H42" s="64"/>
      <c r="I42" s="14"/>
      <c r="J42" s="55"/>
      <c r="K42" s="43"/>
      <c r="L42" s="25"/>
      <c r="M42" s="25"/>
      <c r="N42" s="25"/>
      <c r="O42" s="51"/>
      <c r="P42" s="51"/>
      <c r="Q42" s="51"/>
      <c r="R42" s="51"/>
      <c r="S42" s="50"/>
      <c r="T42" s="51"/>
      <c r="U42" s="51"/>
      <c r="V42" s="67"/>
      <c r="W42" s="62"/>
      <c r="X42" s="62"/>
      <c r="Y42" s="67"/>
      <c r="Z42" s="72"/>
      <c r="AA42" s="73"/>
    </row>
    <row r="43" spans="2:29" ht="9.9499999999999993" customHeight="1" x14ac:dyDescent="0.3"/>
    <row r="44" spans="2:29" ht="15" customHeight="1" x14ac:dyDescent="0.3">
      <c r="B44" s="57" t="s">
        <v>29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</row>
    <row r="45" spans="2:29" ht="15" customHeight="1" x14ac:dyDescent="0.3">
      <c r="B45" s="7"/>
      <c r="W45" s="52" t="s">
        <v>2</v>
      </c>
      <c r="X45" s="52"/>
      <c r="Y45" s="52"/>
      <c r="Z45" s="52"/>
      <c r="AA45" s="52"/>
    </row>
    <row r="46" spans="2:29" ht="15" customHeight="1" x14ac:dyDescent="0.3">
      <c r="B46" s="18" t="s">
        <v>3</v>
      </c>
      <c r="C46" s="18" t="s">
        <v>4</v>
      </c>
      <c r="D46" s="18"/>
      <c r="E46" s="53" t="s">
        <v>5</v>
      </c>
      <c r="F46" s="53"/>
      <c r="G46" s="53"/>
      <c r="H46" s="53"/>
      <c r="I46" s="53"/>
      <c r="J46" s="53"/>
      <c r="K46" s="53"/>
      <c r="L46" s="29"/>
      <c r="M46" s="29"/>
      <c r="N46" s="6"/>
      <c r="O46" s="53" t="s">
        <v>33</v>
      </c>
      <c r="P46" s="53"/>
      <c r="Q46" s="53"/>
      <c r="R46" s="53"/>
      <c r="S46" s="53" t="s">
        <v>7</v>
      </c>
      <c r="T46" s="53"/>
      <c r="U46" s="53"/>
      <c r="V46" s="53"/>
      <c r="W46" s="19" t="s">
        <v>16</v>
      </c>
      <c r="X46" s="19" t="s">
        <v>8</v>
      </c>
      <c r="Y46" s="19"/>
      <c r="Z46" s="19" t="s">
        <v>9</v>
      </c>
      <c r="AA46" s="19" t="s">
        <v>16</v>
      </c>
      <c r="AC46" s="24"/>
    </row>
    <row r="47" spans="2:29" ht="28.5" customHeight="1" x14ac:dyDescent="0.3">
      <c r="B47" s="83" t="s">
        <v>30</v>
      </c>
      <c r="C47" s="82" t="str">
        <f>C35</f>
        <v>SECRE. TRNASPORTE Y MOVILIDAD</v>
      </c>
      <c r="D47" s="11"/>
      <c r="E47" s="65" t="str">
        <f>C41</f>
        <v>SECRE. EDUCACION</v>
      </c>
      <c r="F47" s="65"/>
      <c r="G47" s="65"/>
      <c r="H47" s="65"/>
      <c r="I47" s="65"/>
      <c r="J47" s="65"/>
      <c r="K47" s="65"/>
      <c r="L47" s="30"/>
      <c r="M47" s="30"/>
      <c r="N47" s="8"/>
      <c r="O47" s="58" t="s">
        <v>48</v>
      </c>
      <c r="P47" s="58"/>
      <c r="Q47" s="58"/>
      <c r="R47" s="58"/>
      <c r="S47" s="85">
        <v>45062</v>
      </c>
      <c r="T47" s="86"/>
      <c r="U47" s="86"/>
      <c r="V47" s="87"/>
      <c r="W47" s="10"/>
      <c r="X47" s="10"/>
      <c r="Y47" s="59" t="s">
        <v>10</v>
      </c>
      <c r="Z47" s="10"/>
      <c r="AA47" s="10"/>
    </row>
    <row r="48" spans="2:29" ht="15" customHeight="1" x14ac:dyDescent="0.3">
      <c r="B48" s="83" t="s">
        <v>53</v>
      </c>
      <c r="C48" s="11" t="str">
        <f>+C37</f>
        <v>SECRE. AMBIENTE</v>
      </c>
      <c r="D48" s="11"/>
      <c r="E48" s="65" t="str">
        <f>C39</f>
        <v>HACIENDA</v>
      </c>
      <c r="F48" s="65"/>
      <c r="G48" s="65"/>
      <c r="H48" s="65"/>
      <c r="I48" s="65"/>
      <c r="J48" s="65"/>
      <c r="K48" s="65"/>
      <c r="L48" s="30"/>
      <c r="M48" s="30"/>
      <c r="N48" s="8"/>
      <c r="O48" s="58"/>
      <c r="P48" s="58"/>
      <c r="Q48" s="58"/>
      <c r="R48" s="58"/>
      <c r="S48" s="85">
        <v>45062</v>
      </c>
      <c r="T48" s="86"/>
      <c r="U48" s="86"/>
      <c r="V48" s="87"/>
      <c r="W48" s="10"/>
      <c r="X48" s="10"/>
      <c r="Y48" s="59"/>
      <c r="Z48" s="10"/>
      <c r="AA48" s="10"/>
    </row>
    <row r="49" spans="2:27" ht="15" customHeight="1" x14ac:dyDescent="0.3">
      <c r="B49" s="20" t="s">
        <v>3</v>
      </c>
      <c r="C49" s="20" t="s">
        <v>4</v>
      </c>
      <c r="D49" s="20"/>
      <c r="E49" s="56" t="s">
        <v>5</v>
      </c>
      <c r="F49" s="56"/>
      <c r="G49" s="56"/>
      <c r="H49" s="56"/>
      <c r="I49" s="56"/>
      <c r="J49" s="56"/>
      <c r="K49" s="56"/>
      <c r="L49" s="29"/>
      <c r="M49" s="29"/>
      <c r="N49" s="6"/>
      <c r="O49" s="56" t="s">
        <v>6</v>
      </c>
      <c r="P49" s="56"/>
      <c r="Q49" s="56"/>
      <c r="R49" s="56"/>
      <c r="S49" s="56" t="s">
        <v>7</v>
      </c>
      <c r="T49" s="56"/>
      <c r="U49" s="56"/>
      <c r="V49" s="56"/>
      <c r="W49" s="19" t="s">
        <v>16</v>
      </c>
      <c r="X49" s="19" t="s">
        <v>8</v>
      </c>
      <c r="Y49" s="19"/>
      <c r="Z49" s="19" t="s">
        <v>9</v>
      </c>
      <c r="AA49" s="19" t="s">
        <v>16</v>
      </c>
    </row>
    <row r="50" spans="2:27" ht="15" customHeight="1" x14ac:dyDescent="0.3">
      <c r="B50" s="83" t="s">
        <v>30</v>
      </c>
      <c r="C50" s="11" t="str">
        <f>C41</f>
        <v>SECRE. EDUCACION</v>
      </c>
      <c r="D50" s="11"/>
      <c r="E50" s="65" t="str">
        <f>C39</f>
        <v>HACIENDA</v>
      </c>
      <c r="F50" s="65"/>
      <c r="G50" s="65"/>
      <c r="H50" s="65"/>
      <c r="I50" s="65"/>
      <c r="J50" s="65"/>
      <c r="K50" s="65"/>
      <c r="L50" s="30"/>
      <c r="M50" s="30"/>
      <c r="N50" s="8"/>
      <c r="O50" s="58" t="s">
        <v>49</v>
      </c>
      <c r="P50" s="58"/>
      <c r="Q50" s="58"/>
      <c r="R50" s="58"/>
      <c r="S50" s="85">
        <v>45063</v>
      </c>
      <c r="T50" s="86"/>
      <c r="U50" s="86"/>
      <c r="V50" s="87"/>
      <c r="W50" s="10"/>
      <c r="X50" s="10"/>
      <c r="Y50" s="59" t="s">
        <v>10</v>
      </c>
      <c r="Z50" s="10"/>
      <c r="AA50" s="10"/>
    </row>
    <row r="51" spans="2:27" ht="28.5" customHeight="1" x14ac:dyDescent="0.3">
      <c r="B51" s="83" t="s">
        <v>31</v>
      </c>
      <c r="C51" s="82" t="str">
        <f>C35</f>
        <v>SECRE. TRNASPORTE Y MOVILIDAD</v>
      </c>
      <c r="D51" s="11"/>
      <c r="E51" s="65" t="str">
        <f>C37</f>
        <v>SECRE. AMBIENTE</v>
      </c>
      <c r="F51" s="65"/>
      <c r="G51" s="65"/>
      <c r="H51" s="65"/>
      <c r="I51" s="65"/>
      <c r="J51" s="65"/>
      <c r="K51" s="65"/>
      <c r="L51" s="30"/>
      <c r="M51" s="30"/>
      <c r="N51" s="8"/>
      <c r="O51" s="58"/>
      <c r="P51" s="58"/>
      <c r="Q51" s="58"/>
      <c r="R51" s="58"/>
      <c r="S51" s="85">
        <v>45063</v>
      </c>
      <c r="T51" s="86"/>
      <c r="U51" s="86"/>
      <c r="V51" s="87"/>
      <c r="W51" s="10"/>
      <c r="X51" s="10"/>
      <c r="Y51" s="59"/>
      <c r="Z51" s="10"/>
      <c r="AA51" s="10"/>
    </row>
    <row r="52" spans="2:27" ht="15" customHeight="1" x14ac:dyDescent="0.3">
      <c r="B52" s="20" t="s">
        <v>3</v>
      </c>
      <c r="C52" s="20" t="s">
        <v>4</v>
      </c>
      <c r="D52" s="20"/>
      <c r="E52" s="56" t="s">
        <v>5</v>
      </c>
      <c r="F52" s="56"/>
      <c r="G52" s="56"/>
      <c r="H52" s="56"/>
      <c r="I52" s="56"/>
      <c r="J52" s="56"/>
      <c r="K52" s="56"/>
      <c r="L52" s="29"/>
      <c r="M52" s="29"/>
      <c r="N52" s="6"/>
      <c r="O52" s="56" t="s">
        <v>6</v>
      </c>
      <c r="P52" s="56"/>
      <c r="Q52" s="56"/>
      <c r="R52" s="56"/>
      <c r="S52" s="56" t="s">
        <v>7</v>
      </c>
      <c r="T52" s="56"/>
      <c r="U52" s="56"/>
      <c r="V52" s="56"/>
      <c r="W52" s="19" t="s">
        <v>16</v>
      </c>
      <c r="X52" s="19" t="s">
        <v>8</v>
      </c>
      <c r="Y52" s="19"/>
      <c r="Z52" s="19" t="s">
        <v>9</v>
      </c>
      <c r="AA52" s="19" t="s">
        <v>16</v>
      </c>
    </row>
    <row r="53" spans="2:27" ht="15" customHeight="1" x14ac:dyDescent="0.3">
      <c r="B53" s="83" t="s">
        <v>30</v>
      </c>
      <c r="C53" s="11" t="str">
        <f>C37</f>
        <v>SECRE. AMBIENTE</v>
      </c>
      <c r="D53" s="11"/>
      <c r="E53" s="65" t="str">
        <f>C41</f>
        <v>SECRE. EDUCACION</v>
      </c>
      <c r="F53" s="65"/>
      <c r="G53" s="65"/>
      <c r="H53" s="65"/>
      <c r="I53" s="65"/>
      <c r="J53" s="65"/>
      <c r="K53" s="65"/>
      <c r="L53" s="30"/>
      <c r="M53" s="30"/>
      <c r="N53" s="8"/>
      <c r="O53" s="58" t="s">
        <v>48</v>
      </c>
      <c r="P53" s="58"/>
      <c r="Q53" s="58"/>
      <c r="R53" s="58"/>
      <c r="S53" s="85">
        <v>45064</v>
      </c>
      <c r="T53" s="86"/>
      <c r="U53" s="86"/>
      <c r="V53" s="87"/>
      <c r="W53" s="10"/>
      <c r="X53" s="10"/>
      <c r="Y53" s="59" t="s">
        <v>10</v>
      </c>
      <c r="Z53" s="10"/>
      <c r="AA53" s="10"/>
    </row>
    <row r="54" spans="2:27" ht="15" customHeight="1" x14ac:dyDescent="0.3">
      <c r="B54" s="83" t="s">
        <v>31</v>
      </c>
      <c r="C54" s="11" t="str">
        <f>C39</f>
        <v>HACIENDA</v>
      </c>
      <c r="D54" s="11"/>
      <c r="E54" s="65" t="str">
        <f>C35</f>
        <v>SECRE. TRNASPORTE Y MOVILIDAD</v>
      </c>
      <c r="F54" s="65"/>
      <c r="G54" s="65"/>
      <c r="H54" s="65"/>
      <c r="I54" s="65"/>
      <c r="J54" s="65"/>
      <c r="K54" s="65"/>
      <c r="L54" s="30"/>
      <c r="M54" s="30"/>
      <c r="N54" s="8"/>
      <c r="O54" s="58"/>
      <c r="P54" s="58"/>
      <c r="Q54" s="58"/>
      <c r="R54" s="58"/>
      <c r="S54" s="85">
        <v>45064</v>
      </c>
      <c r="T54" s="86"/>
      <c r="U54" s="86"/>
      <c r="V54" s="87"/>
      <c r="W54" s="10"/>
      <c r="X54" s="10"/>
      <c r="Y54" s="59"/>
      <c r="Z54" s="10"/>
      <c r="AA54" s="10"/>
    </row>
    <row r="55" spans="2:27" ht="17.25" customHeight="1" x14ac:dyDescent="0.3"/>
    <row r="56" spans="2:27" ht="15" customHeight="1" x14ac:dyDescent="0.3">
      <c r="B56" s="47" t="s">
        <v>13</v>
      </c>
      <c r="C56" s="12" t="s">
        <v>0</v>
      </c>
      <c r="D56" s="60">
        <v>1</v>
      </c>
      <c r="E56" s="60"/>
      <c r="F56" s="60">
        <v>2</v>
      </c>
      <c r="G56" s="60"/>
      <c r="H56" s="60">
        <v>3</v>
      </c>
      <c r="I56" s="60"/>
      <c r="J56" s="68">
        <v>4</v>
      </c>
      <c r="K56" s="69"/>
      <c r="L56" s="28"/>
      <c r="M56" s="28"/>
      <c r="N56" s="9"/>
      <c r="O56" s="16" t="s">
        <v>17</v>
      </c>
      <c r="P56" s="13" t="s">
        <v>18</v>
      </c>
      <c r="Q56" s="13" t="s">
        <v>19</v>
      </c>
      <c r="R56" s="13" t="s">
        <v>20</v>
      </c>
      <c r="S56" s="23" t="s">
        <v>21</v>
      </c>
      <c r="T56" s="13" t="s">
        <v>26</v>
      </c>
      <c r="U56" s="13" t="s">
        <v>27</v>
      </c>
      <c r="V56" s="13" t="s">
        <v>28</v>
      </c>
      <c r="W56" s="13" t="s">
        <v>23</v>
      </c>
      <c r="X56" s="13" t="s">
        <v>24</v>
      </c>
      <c r="Y56" s="13" t="s">
        <v>25</v>
      </c>
      <c r="Z56" s="13" t="s">
        <v>1</v>
      </c>
      <c r="AA56" s="17" t="s">
        <v>22</v>
      </c>
    </row>
    <row r="57" spans="2:27" ht="15" customHeight="1" x14ac:dyDescent="0.3">
      <c r="B57" s="47"/>
      <c r="C57" s="48" t="str">
        <f>Hoja1!F12</f>
        <v>IDECUT</v>
      </c>
      <c r="D57" s="54"/>
      <c r="E57" s="42"/>
      <c r="F57" s="63"/>
      <c r="G57" s="14"/>
      <c r="H57" s="63"/>
      <c r="I57" s="14"/>
      <c r="J57" s="61"/>
      <c r="K57" s="15"/>
      <c r="L57" s="25"/>
      <c r="M57" s="25"/>
      <c r="N57" s="25"/>
      <c r="O57" s="51">
        <v>0</v>
      </c>
      <c r="P57" s="51">
        <v>0</v>
      </c>
      <c r="Q57" s="51">
        <v>0</v>
      </c>
      <c r="R57" s="51">
        <v>0</v>
      </c>
      <c r="S57" s="50">
        <v>0</v>
      </c>
      <c r="T57" s="50">
        <f>G57+I57+K57</f>
        <v>0</v>
      </c>
      <c r="U57" s="50">
        <f>G58+I58+K58</f>
        <v>0</v>
      </c>
      <c r="V57" s="66">
        <f>T57-U57</f>
        <v>0</v>
      </c>
      <c r="W57" s="50">
        <f>X69+Z71</f>
        <v>0</v>
      </c>
      <c r="X57" s="50">
        <f>Z69+X71</f>
        <v>0</v>
      </c>
      <c r="Y57" s="66">
        <f>W57-X57</f>
        <v>0</v>
      </c>
      <c r="Z57" s="72">
        <f>F57+H57+J57</f>
        <v>0</v>
      </c>
      <c r="AA57" s="51"/>
    </row>
    <row r="58" spans="2:27" ht="15" customHeight="1" x14ac:dyDescent="0.3">
      <c r="B58" s="47"/>
      <c r="C58" s="49"/>
      <c r="D58" s="55"/>
      <c r="E58" s="43"/>
      <c r="F58" s="64"/>
      <c r="G58" s="14"/>
      <c r="H58" s="64"/>
      <c r="I58" s="14"/>
      <c r="J58" s="62"/>
      <c r="K58" s="15"/>
      <c r="L58" s="25"/>
      <c r="M58" s="25"/>
      <c r="N58" s="25"/>
      <c r="O58" s="51"/>
      <c r="P58" s="51"/>
      <c r="Q58" s="51"/>
      <c r="R58" s="51"/>
      <c r="S58" s="50"/>
      <c r="T58" s="51"/>
      <c r="U58" s="51"/>
      <c r="V58" s="67"/>
      <c r="W58" s="51"/>
      <c r="X58" s="51"/>
      <c r="Y58" s="67"/>
      <c r="Z58" s="72"/>
      <c r="AA58" s="51"/>
    </row>
    <row r="59" spans="2:27" ht="15" customHeight="1" x14ac:dyDescent="0.3">
      <c r="B59" s="47"/>
      <c r="C59" s="48" t="str">
        <f>Hoja1!F13</f>
        <v>SECRE. GOBIERNO</v>
      </c>
      <c r="D59" s="63"/>
      <c r="E59" s="14"/>
      <c r="F59" s="54"/>
      <c r="G59" s="42"/>
      <c r="H59" s="63"/>
      <c r="I59" s="14"/>
      <c r="J59" s="63"/>
      <c r="K59" s="14"/>
      <c r="L59" s="25"/>
      <c r="M59" s="25"/>
      <c r="N59" s="25"/>
      <c r="O59" s="51">
        <v>0</v>
      </c>
      <c r="P59" s="51">
        <v>0</v>
      </c>
      <c r="Q59" s="51">
        <v>0</v>
      </c>
      <c r="R59" s="51">
        <v>0</v>
      </c>
      <c r="S59" s="50">
        <v>0</v>
      </c>
      <c r="T59" s="50">
        <f>E59+I59+K59</f>
        <v>0</v>
      </c>
      <c r="U59" s="50">
        <f>E60+I60+K60</f>
        <v>0</v>
      </c>
      <c r="V59" s="66">
        <f t="shared" ref="V59" si="12">T59-U59</f>
        <v>0</v>
      </c>
      <c r="W59" s="70">
        <f>X67+Z69</f>
        <v>0</v>
      </c>
      <c r="X59" s="70">
        <f>Z67+X69</f>
        <v>0</v>
      </c>
      <c r="Y59" s="66">
        <f>W59-X59</f>
        <v>0</v>
      </c>
      <c r="Z59" s="72">
        <f>D59+H59+J59</f>
        <v>0</v>
      </c>
      <c r="AA59" s="73"/>
    </row>
    <row r="60" spans="2:27" ht="15" customHeight="1" x14ac:dyDescent="0.3">
      <c r="B60" s="47"/>
      <c r="C60" s="49"/>
      <c r="D60" s="64"/>
      <c r="E60" s="14"/>
      <c r="F60" s="55"/>
      <c r="G60" s="43"/>
      <c r="H60" s="64"/>
      <c r="I60" s="14"/>
      <c r="J60" s="64"/>
      <c r="K60" s="14"/>
      <c r="L60" s="25"/>
      <c r="M60" s="25"/>
      <c r="N60" s="25"/>
      <c r="O60" s="51"/>
      <c r="P60" s="51"/>
      <c r="Q60" s="51"/>
      <c r="R60" s="51"/>
      <c r="S60" s="50"/>
      <c r="T60" s="51"/>
      <c r="U60" s="51"/>
      <c r="V60" s="67"/>
      <c r="W60" s="62"/>
      <c r="X60" s="62"/>
      <c r="Y60" s="67"/>
      <c r="Z60" s="72"/>
      <c r="AA60" s="73"/>
    </row>
    <row r="61" spans="2:27" ht="15" customHeight="1" x14ac:dyDescent="0.3">
      <c r="B61" s="47"/>
      <c r="C61" s="74" t="str">
        <f>Hoja1!F14</f>
        <v>RIESGOS</v>
      </c>
      <c r="D61" s="63"/>
      <c r="E61" s="14"/>
      <c r="F61" s="63"/>
      <c r="G61" s="14"/>
      <c r="H61" s="54"/>
      <c r="I61" s="42"/>
      <c r="J61" s="63"/>
      <c r="K61" s="14"/>
      <c r="L61" s="25"/>
      <c r="M61" s="25"/>
      <c r="N61" s="25"/>
      <c r="O61" s="51">
        <v>0</v>
      </c>
      <c r="P61" s="51">
        <v>0</v>
      </c>
      <c r="Q61" s="51">
        <v>0</v>
      </c>
      <c r="R61" s="51">
        <v>0</v>
      </c>
      <c r="S61" s="50">
        <v>0</v>
      </c>
      <c r="T61" s="50">
        <f>E61+G61+K61</f>
        <v>0</v>
      </c>
      <c r="U61" s="70">
        <f>E62+G62+K62</f>
        <v>0</v>
      </c>
      <c r="V61" s="66">
        <f t="shared" ref="V61" si="13">T61-U61</f>
        <v>0</v>
      </c>
      <c r="W61" s="70">
        <f>Z67+X71</f>
        <v>0</v>
      </c>
      <c r="X61" s="70">
        <f>X67+Z71</f>
        <v>0</v>
      </c>
      <c r="Y61" s="66">
        <f>W61-X61</f>
        <v>0</v>
      </c>
      <c r="Z61" s="72">
        <f>D61+F61+J61</f>
        <v>0</v>
      </c>
      <c r="AA61" s="73"/>
    </row>
    <row r="62" spans="2:27" ht="15" customHeight="1" x14ac:dyDescent="0.3">
      <c r="B62" s="47"/>
      <c r="C62" s="74"/>
      <c r="D62" s="64"/>
      <c r="E62" s="14"/>
      <c r="F62" s="64"/>
      <c r="G62" s="14"/>
      <c r="H62" s="55"/>
      <c r="I62" s="43"/>
      <c r="J62" s="64"/>
      <c r="K62" s="14"/>
      <c r="L62" s="25"/>
      <c r="M62" s="25"/>
      <c r="N62" s="25"/>
      <c r="O62" s="51"/>
      <c r="P62" s="51"/>
      <c r="Q62" s="51"/>
      <c r="R62" s="51"/>
      <c r="S62" s="50"/>
      <c r="T62" s="51"/>
      <c r="U62" s="71"/>
      <c r="V62" s="67"/>
      <c r="W62" s="62"/>
      <c r="X62" s="62"/>
      <c r="Y62" s="67"/>
      <c r="Z62" s="72"/>
      <c r="AA62" s="73"/>
    </row>
    <row r="63" spans="2:27" ht="9.9499999999999993" customHeight="1" x14ac:dyDescent="0.3"/>
    <row r="64" spans="2:27" ht="15" customHeight="1" x14ac:dyDescent="0.3">
      <c r="B64" s="57" t="s">
        <v>29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</row>
    <row r="65" spans="2:29" ht="15" customHeight="1" x14ac:dyDescent="0.3">
      <c r="B65" s="7"/>
      <c r="W65" s="52" t="s">
        <v>2</v>
      </c>
      <c r="X65" s="52"/>
      <c r="Y65" s="52"/>
      <c r="Z65" s="52"/>
      <c r="AA65" s="52"/>
    </row>
    <row r="66" spans="2:29" ht="15" customHeight="1" x14ac:dyDescent="0.3">
      <c r="B66" s="18" t="s">
        <v>3</v>
      </c>
      <c r="C66" s="18" t="s">
        <v>4</v>
      </c>
      <c r="D66" s="18"/>
      <c r="E66" s="53" t="s">
        <v>5</v>
      </c>
      <c r="F66" s="53"/>
      <c r="G66" s="53"/>
      <c r="H66" s="53"/>
      <c r="I66" s="53"/>
      <c r="J66" s="53"/>
      <c r="K66" s="53"/>
      <c r="L66" s="29"/>
      <c r="M66" s="29"/>
      <c r="N66" s="6"/>
      <c r="O66" s="53" t="s">
        <v>33</v>
      </c>
      <c r="P66" s="53"/>
      <c r="Q66" s="53"/>
      <c r="R66" s="53"/>
      <c r="S66" s="53" t="s">
        <v>7</v>
      </c>
      <c r="T66" s="53"/>
      <c r="U66" s="53"/>
      <c r="V66" s="53"/>
      <c r="W66" s="19" t="s">
        <v>16</v>
      </c>
      <c r="X66" s="19" t="s">
        <v>8</v>
      </c>
      <c r="Y66" s="19"/>
      <c r="Z66" s="19" t="s">
        <v>9</v>
      </c>
      <c r="AA66" s="19" t="s">
        <v>16</v>
      </c>
      <c r="AC66" s="24"/>
    </row>
    <row r="67" spans="2:29" ht="15" customHeight="1" x14ac:dyDescent="0.3">
      <c r="B67" s="83" t="s">
        <v>31</v>
      </c>
      <c r="C67" s="11" t="str">
        <f>+C59</f>
        <v>SECRE. GOBIERNO</v>
      </c>
      <c r="D67" s="11"/>
      <c r="E67" s="65" t="str">
        <f>C61</f>
        <v>RIESGOS</v>
      </c>
      <c r="F67" s="65"/>
      <c r="G67" s="65"/>
      <c r="H67" s="65"/>
      <c r="I67" s="65"/>
      <c r="J67" s="65"/>
      <c r="K67" s="65"/>
      <c r="L67" s="30"/>
      <c r="M67" s="30"/>
      <c r="N67" s="8"/>
      <c r="O67" s="84" t="s">
        <v>49</v>
      </c>
      <c r="P67" s="84"/>
      <c r="Q67" s="84"/>
      <c r="R67" s="84"/>
      <c r="S67" s="85">
        <v>45062</v>
      </c>
      <c r="T67" s="86"/>
      <c r="U67" s="86"/>
      <c r="V67" s="87"/>
      <c r="W67" s="10"/>
      <c r="X67" s="10"/>
      <c r="Y67" s="19"/>
      <c r="Z67" s="10"/>
      <c r="AA67" s="10"/>
    </row>
    <row r="68" spans="2:29" ht="15" customHeight="1" x14ac:dyDescent="0.3">
      <c r="B68" s="20" t="s">
        <v>3</v>
      </c>
      <c r="C68" s="20" t="s">
        <v>4</v>
      </c>
      <c r="D68" s="20"/>
      <c r="E68" s="56" t="s">
        <v>5</v>
      </c>
      <c r="F68" s="56"/>
      <c r="G68" s="56"/>
      <c r="H68" s="56"/>
      <c r="I68" s="56"/>
      <c r="J68" s="56"/>
      <c r="K68" s="56"/>
      <c r="L68" s="29"/>
      <c r="M68" s="29"/>
      <c r="N68" s="6"/>
      <c r="O68" s="56" t="s">
        <v>6</v>
      </c>
      <c r="P68" s="56"/>
      <c r="Q68" s="56"/>
      <c r="R68" s="56"/>
      <c r="S68" s="56" t="s">
        <v>7</v>
      </c>
      <c r="T68" s="56"/>
      <c r="U68" s="56"/>
      <c r="V68" s="56"/>
      <c r="W68" s="19" t="s">
        <v>16</v>
      </c>
      <c r="X68" s="19" t="s">
        <v>8</v>
      </c>
      <c r="Y68" s="19"/>
      <c r="Z68" s="19" t="s">
        <v>9</v>
      </c>
      <c r="AA68" s="19" t="s">
        <v>16</v>
      </c>
    </row>
    <row r="69" spans="2:29" ht="15" customHeight="1" x14ac:dyDescent="0.3">
      <c r="B69" s="83" t="s">
        <v>53</v>
      </c>
      <c r="C69" s="11" t="str">
        <f>C57</f>
        <v>IDECUT</v>
      </c>
      <c r="D69" s="11"/>
      <c r="E69" s="65" t="str">
        <f>C59</f>
        <v>SECRE. GOBIERNO</v>
      </c>
      <c r="F69" s="65"/>
      <c r="G69" s="65"/>
      <c r="H69" s="65"/>
      <c r="I69" s="65"/>
      <c r="J69" s="65"/>
      <c r="K69" s="65"/>
      <c r="L69" s="30"/>
      <c r="M69" s="30"/>
      <c r="N69" s="8"/>
      <c r="O69" s="58" t="s">
        <v>48</v>
      </c>
      <c r="P69" s="58"/>
      <c r="Q69" s="58"/>
      <c r="R69" s="58"/>
      <c r="S69" s="85">
        <v>45063</v>
      </c>
      <c r="T69" s="86"/>
      <c r="U69" s="86"/>
      <c r="V69" s="87"/>
      <c r="W69" s="10"/>
      <c r="X69" s="10"/>
      <c r="Y69" s="19"/>
      <c r="Z69" s="10"/>
      <c r="AA69" s="10"/>
    </row>
    <row r="70" spans="2:29" ht="15" customHeight="1" x14ac:dyDescent="0.3">
      <c r="B70" s="20" t="s">
        <v>3</v>
      </c>
      <c r="C70" s="20" t="s">
        <v>4</v>
      </c>
      <c r="D70" s="20"/>
      <c r="E70" s="56" t="s">
        <v>5</v>
      </c>
      <c r="F70" s="56"/>
      <c r="G70" s="56"/>
      <c r="H70" s="56"/>
      <c r="I70" s="56"/>
      <c r="J70" s="56"/>
      <c r="K70" s="56"/>
      <c r="L70" s="29"/>
      <c r="M70" s="29"/>
      <c r="N70" s="6"/>
      <c r="O70" s="56" t="s">
        <v>6</v>
      </c>
      <c r="P70" s="56"/>
      <c r="Q70" s="56"/>
      <c r="R70" s="56"/>
      <c r="S70" s="56" t="s">
        <v>7</v>
      </c>
      <c r="T70" s="56"/>
      <c r="U70" s="56"/>
      <c r="V70" s="56"/>
      <c r="W70" s="19" t="s">
        <v>16</v>
      </c>
      <c r="X70" s="19" t="s">
        <v>8</v>
      </c>
      <c r="Y70" s="19"/>
      <c r="Z70" s="19" t="s">
        <v>9</v>
      </c>
      <c r="AA70" s="19" t="s">
        <v>16</v>
      </c>
    </row>
    <row r="71" spans="2:29" ht="15" customHeight="1" x14ac:dyDescent="0.3">
      <c r="B71" s="83" t="s">
        <v>53</v>
      </c>
      <c r="C71" s="11" t="str">
        <f>C61</f>
        <v>RIESGOS</v>
      </c>
      <c r="D71" s="11"/>
      <c r="E71" s="65" t="str">
        <f>C57</f>
        <v>IDECUT</v>
      </c>
      <c r="F71" s="65"/>
      <c r="G71" s="65"/>
      <c r="H71" s="65"/>
      <c r="I71" s="65"/>
      <c r="J71" s="65"/>
      <c r="K71" s="65"/>
      <c r="L71" s="30"/>
      <c r="M71" s="30"/>
      <c r="N71" s="8"/>
      <c r="O71" s="58" t="s">
        <v>49</v>
      </c>
      <c r="P71" s="58"/>
      <c r="Q71" s="58"/>
      <c r="R71" s="58"/>
      <c r="S71" s="85">
        <v>45064</v>
      </c>
      <c r="T71" s="86"/>
      <c r="U71" s="86"/>
      <c r="V71" s="87"/>
      <c r="W71" s="10"/>
      <c r="X71" s="10"/>
      <c r="Y71" s="19"/>
      <c r="Z71" s="10"/>
      <c r="AA71" s="10"/>
    </row>
    <row r="72" spans="2:29" ht="33.75" customHeight="1" x14ac:dyDescent="0.3"/>
    <row r="73" spans="2:29" ht="15" customHeight="1" x14ac:dyDescent="0.3">
      <c r="B73" s="47" t="s">
        <v>14</v>
      </c>
      <c r="C73" s="12" t="s">
        <v>0</v>
      </c>
      <c r="D73" s="60">
        <v>1</v>
      </c>
      <c r="E73" s="60"/>
      <c r="F73" s="60">
        <v>2</v>
      </c>
      <c r="G73" s="60"/>
      <c r="H73" s="60">
        <v>3</v>
      </c>
      <c r="I73" s="60"/>
      <c r="J73" s="68">
        <v>4</v>
      </c>
      <c r="K73" s="69"/>
      <c r="L73" s="28"/>
      <c r="M73" s="28"/>
      <c r="N73" s="9"/>
      <c r="O73" s="16" t="s">
        <v>17</v>
      </c>
      <c r="P73" s="13" t="s">
        <v>18</v>
      </c>
      <c r="Q73" s="13" t="s">
        <v>19</v>
      </c>
      <c r="R73" s="13" t="s">
        <v>20</v>
      </c>
      <c r="S73" s="23" t="s">
        <v>21</v>
      </c>
      <c r="T73" s="13" t="s">
        <v>26</v>
      </c>
      <c r="U73" s="13" t="s">
        <v>27</v>
      </c>
      <c r="V73" s="13" t="s">
        <v>28</v>
      </c>
      <c r="W73" s="13" t="s">
        <v>23</v>
      </c>
      <c r="X73" s="13" t="s">
        <v>24</v>
      </c>
      <c r="Y73" s="13" t="s">
        <v>25</v>
      </c>
      <c r="Z73" s="13" t="s">
        <v>1</v>
      </c>
      <c r="AA73" s="17" t="s">
        <v>22</v>
      </c>
    </row>
    <row r="74" spans="2:29" ht="15" customHeight="1" x14ac:dyDescent="0.3">
      <c r="B74" s="47"/>
      <c r="C74" s="48" t="str">
        <f>Hoja1!I12</f>
        <v>HABITAT Y VIVIENDA</v>
      </c>
      <c r="D74" s="54"/>
      <c r="E74" s="42"/>
      <c r="F74" s="63"/>
      <c r="G74" s="14"/>
      <c r="H74" s="63"/>
      <c r="I74" s="14"/>
      <c r="J74" s="61"/>
      <c r="K74" s="15"/>
      <c r="L74" s="25"/>
      <c r="M74" s="25"/>
      <c r="N74" s="25"/>
      <c r="O74" s="51">
        <v>0</v>
      </c>
      <c r="P74" s="51">
        <v>0</v>
      </c>
      <c r="Q74" s="51">
        <v>0</v>
      </c>
      <c r="R74" s="51">
        <v>0</v>
      </c>
      <c r="S74" s="50">
        <v>0</v>
      </c>
      <c r="T74" s="50">
        <f>G74+I74+K74</f>
        <v>0</v>
      </c>
      <c r="U74" s="50">
        <f>G75+I75+K75</f>
        <v>0</v>
      </c>
      <c r="V74" s="66">
        <f>T74-U74</f>
        <v>0</v>
      </c>
      <c r="W74" s="50">
        <f>X86+Z88</f>
        <v>0</v>
      </c>
      <c r="X74" s="50">
        <f>Z86+X88</f>
        <v>0</v>
      </c>
      <c r="Y74" s="66">
        <f>W74-X74</f>
        <v>0</v>
      </c>
      <c r="Z74" s="72">
        <f>F74+H74+J74</f>
        <v>0</v>
      </c>
      <c r="AA74" s="51"/>
    </row>
    <row r="75" spans="2:29" ht="15" customHeight="1" x14ac:dyDescent="0.3">
      <c r="B75" s="47"/>
      <c r="C75" s="49"/>
      <c r="D75" s="55"/>
      <c r="E75" s="43"/>
      <c r="F75" s="64"/>
      <c r="G75" s="14"/>
      <c r="H75" s="64"/>
      <c r="I75" s="14"/>
      <c r="J75" s="62"/>
      <c r="K75" s="15"/>
      <c r="L75" s="25"/>
      <c r="M75" s="25"/>
      <c r="N75" s="25"/>
      <c r="O75" s="51"/>
      <c r="P75" s="51"/>
      <c r="Q75" s="51"/>
      <c r="R75" s="51"/>
      <c r="S75" s="50"/>
      <c r="T75" s="51"/>
      <c r="U75" s="51"/>
      <c r="V75" s="67"/>
      <c r="W75" s="51"/>
      <c r="X75" s="51"/>
      <c r="Y75" s="67"/>
      <c r="Z75" s="72"/>
      <c r="AA75" s="51"/>
    </row>
    <row r="76" spans="2:29" ht="15" customHeight="1" x14ac:dyDescent="0.3">
      <c r="B76" s="47"/>
      <c r="C76" s="48" t="str">
        <f>Hoja1!I13</f>
        <v>EIC</v>
      </c>
      <c r="D76" s="63"/>
      <c r="E76" s="14"/>
      <c r="F76" s="54"/>
      <c r="G76" s="42"/>
      <c r="H76" s="63"/>
      <c r="I76" s="14"/>
      <c r="J76" s="63"/>
      <c r="K76" s="14"/>
      <c r="L76" s="25"/>
      <c r="M76" s="25"/>
      <c r="N76" s="25"/>
      <c r="O76" s="51">
        <v>0</v>
      </c>
      <c r="P76" s="51">
        <v>0</v>
      </c>
      <c r="Q76" s="51">
        <v>0</v>
      </c>
      <c r="R76" s="51">
        <v>0</v>
      </c>
      <c r="S76" s="50">
        <v>0</v>
      </c>
      <c r="T76" s="50">
        <f>E76+I76+K76</f>
        <v>0</v>
      </c>
      <c r="U76" s="50">
        <f>E77+I77+K77</f>
        <v>0</v>
      </c>
      <c r="V76" s="66">
        <f t="shared" ref="V76" si="14">T76-U76</f>
        <v>0</v>
      </c>
      <c r="W76" s="70">
        <f>X84+Z86</f>
        <v>0</v>
      </c>
      <c r="X76" s="70">
        <f>Z84+X86</f>
        <v>0</v>
      </c>
      <c r="Y76" s="66">
        <f>W76-X76</f>
        <v>0</v>
      </c>
      <c r="Z76" s="72">
        <f>D76+H76+J76</f>
        <v>0</v>
      </c>
      <c r="AA76" s="73"/>
    </row>
    <row r="77" spans="2:29" ht="15" customHeight="1" x14ac:dyDescent="0.3">
      <c r="B77" s="47"/>
      <c r="C77" s="49"/>
      <c r="D77" s="64"/>
      <c r="E77" s="14"/>
      <c r="F77" s="55"/>
      <c r="G77" s="43"/>
      <c r="H77" s="64"/>
      <c r="I77" s="14"/>
      <c r="J77" s="64"/>
      <c r="K77" s="14"/>
      <c r="L77" s="25"/>
      <c r="M77" s="25"/>
      <c r="N77" s="25"/>
      <c r="O77" s="51"/>
      <c r="P77" s="51"/>
      <c r="Q77" s="51"/>
      <c r="R77" s="51"/>
      <c r="S77" s="50"/>
      <c r="T77" s="51"/>
      <c r="U77" s="51"/>
      <c r="V77" s="67"/>
      <c r="W77" s="62"/>
      <c r="X77" s="62"/>
      <c r="Y77" s="67"/>
      <c r="Z77" s="72"/>
      <c r="AA77" s="73"/>
    </row>
    <row r="78" spans="2:29" ht="15" customHeight="1" x14ac:dyDescent="0.3">
      <c r="B78" s="47"/>
      <c r="C78" s="74" t="str">
        <f>Hoja1!I14</f>
        <v>SECRE. TIC</v>
      </c>
      <c r="D78" s="63"/>
      <c r="E78" s="14"/>
      <c r="F78" s="63"/>
      <c r="G78" s="14"/>
      <c r="H78" s="54"/>
      <c r="I78" s="42"/>
      <c r="J78" s="63"/>
      <c r="K78" s="14"/>
      <c r="L78" s="25"/>
      <c r="M78" s="25"/>
      <c r="N78" s="25"/>
      <c r="O78" s="51">
        <v>0</v>
      </c>
      <c r="P78" s="51">
        <v>0</v>
      </c>
      <c r="Q78" s="51">
        <v>0</v>
      </c>
      <c r="R78" s="51">
        <v>0</v>
      </c>
      <c r="S78" s="50">
        <v>0</v>
      </c>
      <c r="T78" s="50">
        <f>E78+G78+K78</f>
        <v>0</v>
      </c>
      <c r="U78" s="70">
        <f>E79+G79+K79</f>
        <v>0</v>
      </c>
      <c r="V78" s="66">
        <f t="shared" ref="V78" si="15">T78-U78</f>
        <v>0</v>
      </c>
      <c r="W78" s="70">
        <f>Z84+X88</f>
        <v>0</v>
      </c>
      <c r="X78" s="70">
        <f>X84+Z88</f>
        <v>0</v>
      </c>
      <c r="Y78" s="66">
        <f>W78-X78</f>
        <v>0</v>
      </c>
      <c r="Z78" s="72">
        <f>D78+F78+J78</f>
        <v>0</v>
      </c>
      <c r="AA78" s="73"/>
    </row>
    <row r="79" spans="2:29" ht="15" customHeight="1" x14ac:dyDescent="0.3">
      <c r="B79" s="47"/>
      <c r="C79" s="74"/>
      <c r="D79" s="64"/>
      <c r="E79" s="14"/>
      <c r="F79" s="64"/>
      <c r="G79" s="14"/>
      <c r="H79" s="55"/>
      <c r="I79" s="43"/>
      <c r="J79" s="64"/>
      <c r="K79" s="14"/>
      <c r="L79" s="25"/>
      <c r="M79" s="25"/>
      <c r="N79" s="25"/>
      <c r="O79" s="51"/>
      <c r="P79" s="51"/>
      <c r="Q79" s="51"/>
      <c r="R79" s="51"/>
      <c r="S79" s="50"/>
      <c r="T79" s="51"/>
      <c r="U79" s="71"/>
      <c r="V79" s="67"/>
      <c r="W79" s="62"/>
      <c r="X79" s="62"/>
      <c r="Y79" s="67"/>
      <c r="Z79" s="72"/>
      <c r="AA79" s="73"/>
    </row>
    <row r="80" spans="2:29" ht="9.9499999999999993" customHeight="1" x14ac:dyDescent="0.3"/>
    <row r="81" spans="2:29" ht="15" customHeight="1" x14ac:dyDescent="0.3">
      <c r="B81" s="57" t="s">
        <v>29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</row>
    <row r="82" spans="2:29" ht="15" customHeight="1" x14ac:dyDescent="0.3">
      <c r="B82" s="7"/>
      <c r="W82" s="52" t="s">
        <v>2</v>
      </c>
      <c r="X82" s="52"/>
      <c r="Y82" s="52"/>
      <c r="Z82" s="52"/>
      <c r="AA82" s="52"/>
    </row>
    <row r="83" spans="2:29" ht="15" customHeight="1" x14ac:dyDescent="0.3">
      <c r="B83" s="18" t="s">
        <v>3</v>
      </c>
      <c r="C83" s="18" t="s">
        <v>4</v>
      </c>
      <c r="D83" s="18"/>
      <c r="E83" s="53" t="s">
        <v>5</v>
      </c>
      <c r="F83" s="53"/>
      <c r="G83" s="53"/>
      <c r="H83" s="53"/>
      <c r="I83" s="53"/>
      <c r="J83" s="53"/>
      <c r="K83" s="53"/>
      <c r="L83" s="29"/>
      <c r="M83" s="29"/>
      <c r="N83" s="6"/>
      <c r="O83" s="53" t="s">
        <v>33</v>
      </c>
      <c r="P83" s="53"/>
      <c r="Q83" s="53"/>
      <c r="R83" s="53"/>
      <c r="S83" s="53" t="s">
        <v>7</v>
      </c>
      <c r="T83" s="53"/>
      <c r="U83" s="53"/>
      <c r="V83" s="53"/>
      <c r="W83" s="19" t="s">
        <v>16</v>
      </c>
      <c r="X83" s="19" t="s">
        <v>8</v>
      </c>
      <c r="Y83" s="19"/>
      <c r="Z83" s="19" t="s">
        <v>9</v>
      </c>
      <c r="AA83" s="19" t="s">
        <v>16</v>
      </c>
      <c r="AC83" s="24"/>
    </row>
    <row r="84" spans="2:29" ht="15" customHeight="1" x14ac:dyDescent="0.3">
      <c r="B84" s="83" t="s">
        <v>31</v>
      </c>
      <c r="C84" s="11" t="str">
        <f>+C76</f>
        <v>EIC</v>
      </c>
      <c r="D84" s="11"/>
      <c r="E84" s="65" t="str">
        <f>C78</f>
        <v>SECRE. TIC</v>
      </c>
      <c r="F84" s="65"/>
      <c r="G84" s="65"/>
      <c r="H84" s="65"/>
      <c r="I84" s="65"/>
      <c r="J84" s="65"/>
      <c r="K84" s="65"/>
      <c r="L84" s="30"/>
      <c r="M84" s="30"/>
      <c r="N84" s="8"/>
      <c r="O84" s="58" t="s">
        <v>48</v>
      </c>
      <c r="P84" s="58"/>
      <c r="Q84" s="58"/>
      <c r="R84" s="58"/>
      <c r="S84" s="85">
        <v>45062</v>
      </c>
      <c r="T84" s="86"/>
      <c r="U84" s="86"/>
      <c r="V84" s="87"/>
      <c r="W84" s="10"/>
      <c r="X84" s="10"/>
      <c r="Y84" s="19"/>
      <c r="Z84" s="10"/>
      <c r="AA84" s="10"/>
    </row>
    <row r="85" spans="2:29" ht="15" customHeight="1" x14ac:dyDescent="0.3">
      <c r="B85" s="20" t="s">
        <v>3</v>
      </c>
      <c r="C85" s="20" t="s">
        <v>4</v>
      </c>
      <c r="D85" s="20"/>
      <c r="E85" s="56" t="s">
        <v>5</v>
      </c>
      <c r="F85" s="56"/>
      <c r="G85" s="56"/>
      <c r="H85" s="56"/>
      <c r="I85" s="56"/>
      <c r="J85" s="56"/>
      <c r="K85" s="56"/>
      <c r="L85" s="29"/>
      <c r="M85" s="29"/>
      <c r="N85" s="6"/>
      <c r="O85" s="56" t="s">
        <v>6</v>
      </c>
      <c r="P85" s="56"/>
      <c r="Q85" s="56"/>
      <c r="R85" s="56"/>
      <c r="S85" s="56" t="s">
        <v>7</v>
      </c>
      <c r="T85" s="56"/>
      <c r="U85" s="56"/>
      <c r="V85" s="56"/>
      <c r="W85" s="19" t="s">
        <v>16</v>
      </c>
      <c r="X85" s="19" t="s">
        <v>8</v>
      </c>
      <c r="Y85" s="19"/>
      <c r="Z85" s="19" t="s">
        <v>9</v>
      </c>
      <c r="AA85" s="19" t="s">
        <v>16</v>
      </c>
    </row>
    <row r="86" spans="2:29" ht="15" customHeight="1" x14ac:dyDescent="0.3">
      <c r="B86" s="83" t="s">
        <v>53</v>
      </c>
      <c r="C86" s="11" t="str">
        <f>C74</f>
        <v>HABITAT Y VIVIENDA</v>
      </c>
      <c r="D86" s="11"/>
      <c r="E86" s="65" t="str">
        <f>C76</f>
        <v>EIC</v>
      </c>
      <c r="F86" s="65"/>
      <c r="G86" s="65"/>
      <c r="H86" s="65"/>
      <c r="I86" s="65"/>
      <c r="J86" s="65"/>
      <c r="K86" s="65"/>
      <c r="L86" s="30"/>
      <c r="M86" s="30"/>
      <c r="N86" s="8"/>
      <c r="O86" s="58" t="s">
        <v>49</v>
      </c>
      <c r="P86" s="58"/>
      <c r="Q86" s="58"/>
      <c r="R86" s="58"/>
      <c r="S86" s="85">
        <v>45063</v>
      </c>
      <c r="T86" s="86"/>
      <c r="U86" s="86"/>
      <c r="V86" s="87"/>
      <c r="W86" s="10"/>
      <c r="X86" s="10"/>
      <c r="Y86" s="19"/>
      <c r="Z86" s="10"/>
      <c r="AA86" s="10"/>
    </row>
    <row r="87" spans="2:29" ht="15" customHeight="1" x14ac:dyDescent="0.3">
      <c r="B87" s="20" t="s">
        <v>3</v>
      </c>
      <c r="C87" s="20" t="s">
        <v>4</v>
      </c>
      <c r="D87" s="20"/>
      <c r="E87" s="56" t="s">
        <v>5</v>
      </c>
      <c r="F87" s="56"/>
      <c r="G87" s="56"/>
      <c r="H87" s="56"/>
      <c r="I87" s="56"/>
      <c r="J87" s="56"/>
      <c r="K87" s="56"/>
      <c r="L87" s="29"/>
      <c r="M87" s="29"/>
      <c r="N87" s="6"/>
      <c r="O87" s="56" t="s">
        <v>6</v>
      </c>
      <c r="P87" s="56"/>
      <c r="Q87" s="56"/>
      <c r="R87" s="56"/>
      <c r="S87" s="56" t="s">
        <v>7</v>
      </c>
      <c r="T87" s="56"/>
      <c r="U87" s="56"/>
      <c r="V87" s="56"/>
      <c r="W87" s="19" t="s">
        <v>16</v>
      </c>
      <c r="X87" s="19" t="s">
        <v>8</v>
      </c>
      <c r="Y87" s="19"/>
      <c r="Z87" s="19" t="s">
        <v>9</v>
      </c>
      <c r="AA87" s="19" t="s">
        <v>16</v>
      </c>
    </row>
    <row r="88" spans="2:29" ht="15" customHeight="1" x14ac:dyDescent="0.3">
      <c r="B88" s="83" t="s">
        <v>53</v>
      </c>
      <c r="C88" s="11" t="str">
        <f>C78</f>
        <v>SECRE. TIC</v>
      </c>
      <c r="D88" s="11"/>
      <c r="E88" s="65" t="str">
        <f>C74</f>
        <v>HABITAT Y VIVIENDA</v>
      </c>
      <c r="F88" s="65"/>
      <c r="G88" s="65"/>
      <c r="H88" s="65"/>
      <c r="I88" s="65"/>
      <c r="J88" s="65"/>
      <c r="K88" s="65"/>
      <c r="L88" s="30"/>
      <c r="M88" s="30"/>
      <c r="N88" s="8"/>
      <c r="O88" s="58" t="s">
        <v>48</v>
      </c>
      <c r="P88" s="58"/>
      <c r="Q88" s="58"/>
      <c r="R88" s="58"/>
      <c r="S88" s="85">
        <v>45064</v>
      </c>
      <c r="T88" s="86"/>
      <c r="U88" s="86"/>
      <c r="V88" s="87"/>
      <c r="W88" s="10"/>
      <c r="X88" s="10"/>
      <c r="Y88" s="19"/>
      <c r="Z88" s="10"/>
      <c r="AA88" s="10"/>
    </row>
    <row r="89" spans="2:29" ht="33.75" customHeight="1" x14ac:dyDescent="0.3"/>
    <row r="90" spans="2:29" ht="33.75" customHeight="1" x14ac:dyDescent="0.3"/>
    <row r="91" spans="2:29" ht="33.75" customHeight="1" x14ac:dyDescent="0.3"/>
    <row r="92" spans="2:29" ht="33.75" customHeight="1" x14ac:dyDescent="0.3"/>
    <row r="93" spans="2:29" ht="33.75" customHeight="1" x14ac:dyDescent="0.3"/>
    <row r="94" spans="2:29" ht="33.75" customHeight="1" x14ac:dyDescent="0.3"/>
    <row r="95" spans="2:29" ht="33.75" customHeight="1" x14ac:dyDescent="0.3"/>
    <row r="96" spans="2:29" ht="33.75" customHeight="1" x14ac:dyDescent="0.3"/>
    <row r="97" ht="33.75" customHeight="1" x14ac:dyDescent="0.3"/>
    <row r="98" ht="33.75" customHeight="1" x14ac:dyDescent="0.3"/>
    <row r="99" ht="33.75" customHeight="1" x14ac:dyDescent="0.3"/>
    <row r="100" ht="33.75" customHeight="1" x14ac:dyDescent="0.3"/>
    <row r="101" ht="33.75" customHeight="1" x14ac:dyDescent="0.3"/>
    <row r="102" ht="33.75" customHeight="1" x14ac:dyDescent="0.3"/>
    <row r="103" ht="33.75" customHeight="1" x14ac:dyDescent="0.3"/>
    <row r="104" ht="33.75" customHeight="1" x14ac:dyDescent="0.3"/>
    <row r="105" ht="33.75" customHeight="1" x14ac:dyDescent="0.3"/>
    <row r="106" ht="33.75" customHeight="1" x14ac:dyDescent="0.3"/>
    <row r="107" ht="33.75" customHeight="1" x14ac:dyDescent="0.3"/>
    <row r="108" ht="33.75" customHeight="1" x14ac:dyDescent="0.3"/>
    <row r="109" ht="33.75" customHeight="1" x14ac:dyDescent="0.3"/>
    <row r="110" ht="33.75" customHeight="1" x14ac:dyDescent="0.3"/>
    <row r="111" ht="33.75" customHeight="1" x14ac:dyDescent="0.3"/>
    <row r="112" ht="33.75" customHeight="1" x14ac:dyDescent="0.3"/>
    <row r="113" ht="33.75" customHeight="1" x14ac:dyDescent="0.3"/>
    <row r="114" ht="33.75" customHeight="1" x14ac:dyDescent="0.3"/>
    <row r="115" ht="33.75" customHeight="1" x14ac:dyDescent="0.3"/>
    <row r="116" ht="33.75" customHeight="1" x14ac:dyDescent="0.3"/>
    <row r="117" ht="33.75" customHeight="1" x14ac:dyDescent="0.3"/>
    <row r="118" ht="33.75" customHeight="1" x14ac:dyDescent="0.3"/>
    <row r="119" ht="33.75" customHeight="1" x14ac:dyDescent="0.3"/>
    <row r="120" ht="33.75" customHeight="1" x14ac:dyDescent="0.3"/>
    <row r="121" ht="33.75" customHeight="1" x14ac:dyDescent="0.3"/>
    <row r="122" ht="33.75" customHeight="1" x14ac:dyDescent="0.3"/>
    <row r="123" ht="33.75" customHeight="1" x14ac:dyDescent="0.3"/>
    <row r="124" ht="33.75" customHeight="1" x14ac:dyDescent="0.3"/>
    <row r="125" ht="33.75" customHeight="1" x14ac:dyDescent="0.3"/>
    <row r="126" ht="33.75" customHeight="1" x14ac:dyDescent="0.3"/>
    <row r="127" ht="33.75" customHeight="1" x14ac:dyDescent="0.3"/>
    <row r="128" ht="33.75" customHeight="1" x14ac:dyDescent="0.3"/>
    <row r="129" ht="33.75" customHeight="1" x14ac:dyDescent="0.3"/>
    <row r="130" ht="33.75" customHeight="1" x14ac:dyDescent="0.3"/>
    <row r="131" ht="33.75" customHeight="1" x14ac:dyDescent="0.3"/>
    <row r="132" ht="33.75" customHeight="1" x14ac:dyDescent="0.3"/>
    <row r="133" ht="33.75" customHeight="1" x14ac:dyDescent="0.3"/>
    <row r="134" ht="33.75" customHeight="1" x14ac:dyDescent="0.3"/>
    <row r="135" ht="33.75" customHeight="1" x14ac:dyDescent="0.3"/>
    <row r="136" ht="33.75" customHeight="1" x14ac:dyDescent="0.3"/>
    <row r="137" ht="33.75" customHeight="1" x14ac:dyDescent="0.3"/>
    <row r="138" ht="33.75" customHeight="1" x14ac:dyDescent="0.3"/>
    <row r="139" ht="33.75" customHeight="1" x14ac:dyDescent="0.3"/>
    <row r="140" ht="33.75" customHeight="1" x14ac:dyDescent="0.3"/>
    <row r="141" ht="33.75" customHeight="1" x14ac:dyDescent="0.3"/>
    <row r="142" ht="33.75" customHeight="1" x14ac:dyDescent="0.3"/>
    <row r="143" ht="33.75" customHeight="1" x14ac:dyDescent="0.3"/>
    <row r="144" ht="33.75" customHeight="1" x14ac:dyDescent="0.3"/>
    <row r="145" ht="33.75" customHeight="1" x14ac:dyDescent="0.3"/>
    <row r="146" ht="33.75" customHeight="1" x14ac:dyDescent="0.3"/>
    <row r="147" ht="33.75" customHeight="1" x14ac:dyDescent="0.3"/>
    <row r="148" ht="33.75" customHeight="1" x14ac:dyDescent="0.3"/>
    <row r="149" ht="33.75" customHeight="1" x14ac:dyDescent="0.3"/>
    <row r="150" ht="33.75" customHeight="1" x14ac:dyDescent="0.3"/>
    <row r="151" ht="33.75" customHeight="1" x14ac:dyDescent="0.3"/>
    <row r="152" ht="33.75" customHeight="1" x14ac:dyDescent="0.3"/>
    <row r="153" ht="33.75" customHeight="1" x14ac:dyDescent="0.3"/>
    <row r="154" ht="33.75" customHeight="1" x14ac:dyDescent="0.3"/>
    <row r="155" ht="33.75" customHeight="1" x14ac:dyDescent="0.3"/>
    <row r="156" ht="33.75" customHeight="1" x14ac:dyDescent="0.3"/>
    <row r="157" ht="33.75" customHeight="1" x14ac:dyDescent="0.3"/>
    <row r="158" ht="33.75" customHeight="1" x14ac:dyDescent="0.3"/>
    <row r="159" ht="33.75" customHeight="1" x14ac:dyDescent="0.3"/>
    <row r="160" ht="33.75" customHeight="1" x14ac:dyDescent="0.3"/>
    <row r="161" ht="33.75" customHeight="1" x14ac:dyDescent="0.3"/>
    <row r="162" ht="33.75" customHeight="1" x14ac:dyDescent="0.3"/>
    <row r="163" ht="33.75" customHeight="1" x14ac:dyDescent="0.3"/>
    <row r="164" ht="33.75" customHeight="1" x14ac:dyDescent="0.3"/>
    <row r="165" ht="33.75" customHeight="1" x14ac:dyDescent="0.3"/>
    <row r="166" ht="33.75" customHeight="1" x14ac:dyDescent="0.3"/>
    <row r="167" ht="33.75" customHeight="1" x14ac:dyDescent="0.3"/>
    <row r="168" ht="33.75" customHeight="1" x14ac:dyDescent="0.3"/>
    <row r="169" ht="33.75" customHeight="1" x14ac:dyDescent="0.3"/>
    <row r="170" ht="33.75" customHeight="1" x14ac:dyDescent="0.3"/>
    <row r="171" ht="33.75" customHeight="1" x14ac:dyDescent="0.3"/>
    <row r="172" ht="33.75" customHeight="1" x14ac:dyDescent="0.3"/>
    <row r="173" ht="33.75" customHeight="1" x14ac:dyDescent="0.3"/>
    <row r="174" ht="33.75" customHeight="1" x14ac:dyDescent="0.3"/>
    <row r="175" ht="33.75" customHeight="1" x14ac:dyDescent="0.3"/>
    <row r="176" ht="33.75" customHeight="1" x14ac:dyDescent="0.3"/>
    <row r="177" ht="33.75" customHeight="1" x14ac:dyDescent="0.3"/>
    <row r="178" ht="33.75" customHeight="1" x14ac:dyDescent="0.3"/>
    <row r="179" ht="33.75" customHeight="1" x14ac:dyDescent="0.3"/>
    <row r="180" ht="33.75" customHeight="1" x14ac:dyDescent="0.3"/>
    <row r="181" ht="33.75" customHeight="1" x14ac:dyDescent="0.3"/>
    <row r="182" ht="33.75" customHeight="1" x14ac:dyDescent="0.3"/>
    <row r="183" ht="33.75" customHeight="1" x14ac:dyDescent="0.3"/>
    <row r="184" ht="33.75" customHeight="1" x14ac:dyDescent="0.3"/>
    <row r="185" ht="33.75" customHeight="1" x14ac:dyDescent="0.3"/>
    <row r="186" ht="33.75" customHeight="1" x14ac:dyDescent="0.3"/>
    <row r="187" ht="33.75" customHeight="1" x14ac:dyDescent="0.3"/>
    <row r="188" ht="33.75" customHeight="1" x14ac:dyDescent="0.3"/>
    <row r="189" ht="33.75" customHeight="1" x14ac:dyDescent="0.3"/>
    <row r="190" ht="33.75" customHeight="1" x14ac:dyDescent="0.3"/>
    <row r="191" ht="33.75" customHeight="1" x14ac:dyDescent="0.3"/>
    <row r="192" ht="33.75" customHeight="1" x14ac:dyDescent="0.3"/>
    <row r="193" ht="33.75" customHeight="1" x14ac:dyDescent="0.3"/>
    <row r="194" ht="33.75" customHeight="1" x14ac:dyDescent="0.3"/>
    <row r="195" ht="33.75" customHeight="1" x14ac:dyDescent="0.3"/>
    <row r="196" ht="33.75" customHeight="1" x14ac:dyDescent="0.3"/>
    <row r="197" ht="33.75" customHeight="1" x14ac:dyDescent="0.3"/>
    <row r="198" ht="33.75" customHeight="1" x14ac:dyDescent="0.3"/>
    <row r="199" ht="33.75" customHeight="1" x14ac:dyDescent="0.3"/>
    <row r="200" ht="33.75" customHeight="1" x14ac:dyDescent="0.3"/>
    <row r="201" ht="33.75" customHeight="1" x14ac:dyDescent="0.3"/>
    <row r="202" ht="33.75" customHeight="1" x14ac:dyDescent="0.3"/>
    <row r="203" ht="33.75" customHeight="1" x14ac:dyDescent="0.3"/>
    <row r="204" ht="33.75" customHeight="1" x14ac:dyDescent="0.3"/>
    <row r="205" ht="33.75" customHeight="1" x14ac:dyDescent="0.3"/>
    <row r="206" ht="33.75" customHeight="1" x14ac:dyDescent="0.3"/>
    <row r="207" ht="33.75" customHeight="1" x14ac:dyDescent="0.3"/>
    <row r="208" ht="33.75" customHeight="1" x14ac:dyDescent="0.3"/>
    <row r="209" ht="33.75" customHeight="1" x14ac:dyDescent="0.3"/>
    <row r="210" ht="33.75" customHeight="1" x14ac:dyDescent="0.3"/>
    <row r="211" ht="33.75" customHeight="1" x14ac:dyDescent="0.3"/>
    <row r="212" ht="33.75" customHeight="1" x14ac:dyDescent="0.3"/>
    <row r="213" ht="33.75" customHeight="1" x14ac:dyDescent="0.3"/>
    <row r="214" ht="33.75" customHeight="1" x14ac:dyDescent="0.3"/>
    <row r="215" ht="33.75" customHeight="1" x14ac:dyDescent="0.3"/>
    <row r="216" ht="33.75" customHeight="1" x14ac:dyDescent="0.3"/>
    <row r="217" ht="33.75" customHeight="1" x14ac:dyDescent="0.3"/>
    <row r="218" ht="33.75" customHeight="1" x14ac:dyDescent="0.3"/>
    <row r="219" ht="33.75" customHeight="1" x14ac:dyDescent="0.3"/>
    <row r="220" ht="33.75" customHeight="1" x14ac:dyDescent="0.3"/>
    <row r="221" ht="33.75" customHeight="1" x14ac:dyDescent="0.3"/>
    <row r="222" ht="33.75" customHeight="1" x14ac:dyDescent="0.3"/>
    <row r="223" ht="33.75" customHeight="1" x14ac:dyDescent="0.3"/>
    <row r="224" ht="33.75" customHeight="1" x14ac:dyDescent="0.3"/>
    <row r="225" ht="33.75" customHeight="1" x14ac:dyDescent="0.3"/>
    <row r="226" ht="33.75" customHeight="1" x14ac:dyDescent="0.3"/>
    <row r="227" ht="33.75" customHeight="1" x14ac:dyDescent="0.3"/>
    <row r="228" ht="33.75" customHeight="1" x14ac:dyDescent="0.3"/>
    <row r="229" ht="33.75" customHeight="1" x14ac:dyDescent="0.3"/>
    <row r="230" ht="33.75" customHeight="1" x14ac:dyDescent="0.3"/>
    <row r="231" ht="33.75" customHeight="1" x14ac:dyDescent="0.3"/>
    <row r="232" ht="33.75" customHeight="1" x14ac:dyDescent="0.3"/>
    <row r="233" ht="33.75" customHeight="1" x14ac:dyDescent="0.3"/>
    <row r="234" ht="33.75" customHeight="1" x14ac:dyDescent="0.3"/>
    <row r="235" ht="33.75" customHeight="1" x14ac:dyDescent="0.3"/>
    <row r="236" ht="33.75" customHeight="1" x14ac:dyDescent="0.3"/>
    <row r="237" ht="33.75" customHeight="1" x14ac:dyDescent="0.3"/>
    <row r="238" ht="33.75" customHeight="1" x14ac:dyDescent="0.3"/>
    <row r="239" ht="33.75" customHeight="1" x14ac:dyDescent="0.3"/>
    <row r="240" ht="33.75" customHeight="1" x14ac:dyDescent="0.3"/>
    <row r="241" ht="33.75" customHeight="1" x14ac:dyDescent="0.3"/>
    <row r="242" ht="33.75" customHeight="1" x14ac:dyDescent="0.3"/>
    <row r="243" ht="33.75" customHeight="1" x14ac:dyDescent="0.3"/>
    <row r="244" ht="33.75" customHeight="1" x14ac:dyDescent="0.3"/>
    <row r="245" ht="33.75" customHeight="1" x14ac:dyDescent="0.3"/>
    <row r="246" ht="33.75" customHeight="1" x14ac:dyDescent="0.3"/>
    <row r="247" ht="33.75" customHeight="1" x14ac:dyDescent="0.3"/>
    <row r="248" ht="33.75" customHeight="1" x14ac:dyDescent="0.3"/>
    <row r="249" ht="33.75" customHeight="1" x14ac:dyDescent="0.3"/>
    <row r="250" ht="33.75" customHeight="1" x14ac:dyDescent="0.3"/>
    <row r="251" ht="33.75" customHeight="1" x14ac:dyDescent="0.3"/>
    <row r="252" ht="33.75" customHeight="1" x14ac:dyDescent="0.3"/>
    <row r="253" ht="33.75" customHeight="1" x14ac:dyDescent="0.3"/>
    <row r="254" ht="33.75" customHeight="1" x14ac:dyDescent="0.3"/>
    <row r="255" ht="33.75" customHeight="1" x14ac:dyDescent="0.3"/>
    <row r="256" ht="33.75" customHeight="1" x14ac:dyDescent="0.3"/>
    <row r="257" ht="33.75" customHeight="1" x14ac:dyDescent="0.3"/>
    <row r="258" ht="33.75" customHeight="1" x14ac:dyDescent="0.3"/>
    <row r="259" ht="33.75" customHeight="1" x14ac:dyDescent="0.3"/>
    <row r="260" ht="33.75" customHeight="1" x14ac:dyDescent="0.3"/>
    <row r="261" ht="33.75" customHeight="1" x14ac:dyDescent="0.3"/>
    <row r="262" ht="33.75" customHeight="1" x14ac:dyDescent="0.3"/>
    <row r="263" ht="33.75" customHeight="1" x14ac:dyDescent="0.3"/>
    <row r="264" ht="33.75" customHeight="1" x14ac:dyDescent="0.3"/>
    <row r="265" ht="33.75" customHeight="1" x14ac:dyDescent="0.3"/>
    <row r="266" ht="33.75" customHeight="1" x14ac:dyDescent="0.3"/>
    <row r="267" ht="33.75" customHeight="1" x14ac:dyDescent="0.3"/>
    <row r="268" ht="33.75" customHeight="1" x14ac:dyDescent="0.3"/>
    <row r="269" ht="33.75" customHeight="1" x14ac:dyDescent="0.3"/>
    <row r="270" ht="33.75" customHeight="1" x14ac:dyDescent="0.3"/>
    <row r="271" ht="33.75" customHeight="1" x14ac:dyDescent="0.3"/>
    <row r="272" ht="33.75" customHeight="1" x14ac:dyDescent="0.3"/>
    <row r="273" ht="33.75" customHeight="1" x14ac:dyDescent="0.3"/>
    <row r="274" ht="33.75" customHeight="1" x14ac:dyDescent="0.3"/>
    <row r="275" ht="33.75" customHeight="1" x14ac:dyDescent="0.3"/>
    <row r="276" ht="33.75" customHeight="1" x14ac:dyDescent="0.3"/>
    <row r="277" ht="33.75" customHeight="1" x14ac:dyDescent="0.3"/>
    <row r="278" ht="33.75" customHeight="1" x14ac:dyDescent="0.3"/>
    <row r="279" ht="33.75" customHeight="1" x14ac:dyDescent="0.3"/>
    <row r="280" ht="33.75" customHeight="1" x14ac:dyDescent="0.3"/>
    <row r="281" ht="33.75" customHeight="1" x14ac:dyDescent="0.3"/>
    <row r="282" ht="33.75" customHeight="1" x14ac:dyDescent="0.3"/>
    <row r="283" ht="33.75" customHeight="1" x14ac:dyDescent="0.3"/>
    <row r="284" ht="33.75" customHeight="1" x14ac:dyDescent="0.3"/>
    <row r="285" ht="33.75" customHeight="1" x14ac:dyDescent="0.3"/>
    <row r="286" ht="33.75" customHeight="1" x14ac:dyDescent="0.3"/>
    <row r="287" ht="33.75" customHeight="1" x14ac:dyDescent="0.3"/>
    <row r="288" ht="33.75" customHeight="1" x14ac:dyDescent="0.3"/>
    <row r="289" ht="33.75" customHeight="1" x14ac:dyDescent="0.3"/>
    <row r="290" ht="33.75" customHeight="1" x14ac:dyDescent="0.3"/>
    <row r="291" ht="33.75" customHeight="1" x14ac:dyDescent="0.3"/>
    <row r="292" ht="33.75" customHeight="1" x14ac:dyDescent="0.3"/>
    <row r="293" ht="33.75" customHeight="1" x14ac:dyDescent="0.3"/>
    <row r="294" ht="33.75" customHeight="1" x14ac:dyDescent="0.3"/>
    <row r="295" ht="33.75" customHeight="1" x14ac:dyDescent="0.3"/>
    <row r="296" ht="33.75" customHeight="1" x14ac:dyDescent="0.3"/>
    <row r="297" ht="33.75" customHeight="1" x14ac:dyDescent="0.3"/>
    <row r="298" ht="33.75" customHeight="1" x14ac:dyDescent="0.3"/>
    <row r="299" ht="33.75" customHeight="1" x14ac:dyDescent="0.3"/>
    <row r="300" ht="33.75" customHeight="1" x14ac:dyDescent="0.3"/>
    <row r="301" ht="33.75" customHeight="1" x14ac:dyDescent="0.3"/>
    <row r="302" ht="33.75" customHeight="1" x14ac:dyDescent="0.3"/>
    <row r="303" ht="33.75" customHeight="1" x14ac:dyDescent="0.3"/>
    <row r="304" ht="33.75" customHeight="1" x14ac:dyDescent="0.3"/>
    <row r="305" ht="33.75" customHeight="1" x14ac:dyDescent="0.3"/>
    <row r="306" ht="33.75" customHeight="1" x14ac:dyDescent="0.3"/>
    <row r="307" ht="33.75" customHeight="1" x14ac:dyDescent="0.3"/>
    <row r="308" ht="33.75" customHeight="1" x14ac:dyDescent="0.3"/>
    <row r="309" ht="33.75" customHeight="1" x14ac:dyDescent="0.3"/>
    <row r="310" ht="33.75" customHeight="1" x14ac:dyDescent="0.3"/>
    <row r="311" ht="33.75" customHeight="1" x14ac:dyDescent="0.3"/>
    <row r="312" ht="33.75" customHeight="1" x14ac:dyDescent="0.3"/>
    <row r="313" ht="33.75" customHeight="1" x14ac:dyDescent="0.3"/>
    <row r="314" ht="33.75" customHeight="1" x14ac:dyDescent="0.3"/>
    <row r="315" ht="33.75" customHeight="1" x14ac:dyDescent="0.3"/>
    <row r="316" ht="33.75" customHeight="1" x14ac:dyDescent="0.3"/>
    <row r="317" ht="33.75" customHeight="1" x14ac:dyDescent="0.3"/>
    <row r="318" ht="33.75" customHeight="1" x14ac:dyDescent="0.3"/>
    <row r="319" ht="33.75" customHeight="1" x14ac:dyDescent="0.3"/>
    <row r="320" ht="33.75" customHeight="1" x14ac:dyDescent="0.3"/>
    <row r="321" ht="33.75" customHeight="1" x14ac:dyDescent="0.3"/>
    <row r="322" ht="33.75" customHeight="1" x14ac:dyDescent="0.3"/>
    <row r="323" ht="33.75" customHeight="1" x14ac:dyDescent="0.3"/>
    <row r="324" ht="33.75" customHeight="1" x14ac:dyDescent="0.3"/>
    <row r="325" ht="33.75" customHeight="1" x14ac:dyDescent="0.3"/>
    <row r="326" ht="33.75" customHeight="1" x14ac:dyDescent="0.3"/>
    <row r="327" ht="33.75" customHeight="1" x14ac:dyDescent="0.3"/>
    <row r="328" ht="33.75" customHeight="1" x14ac:dyDescent="0.3"/>
    <row r="329" ht="33.75" customHeight="1" x14ac:dyDescent="0.3"/>
    <row r="330" ht="33.75" customHeight="1" x14ac:dyDescent="0.3"/>
    <row r="331" ht="33.75" customHeight="1" x14ac:dyDescent="0.3"/>
    <row r="332" ht="33.75" customHeight="1" x14ac:dyDescent="0.3"/>
    <row r="333" ht="33.75" customHeight="1" x14ac:dyDescent="0.3"/>
    <row r="334" ht="33.75" customHeight="1" x14ac:dyDescent="0.3"/>
    <row r="335" ht="33.75" customHeight="1" x14ac:dyDescent="0.3"/>
    <row r="336" ht="33.75" customHeight="1" x14ac:dyDescent="0.3"/>
    <row r="337" ht="33.75" customHeight="1" x14ac:dyDescent="0.3"/>
    <row r="338" ht="33.75" customHeight="1" x14ac:dyDescent="0.3"/>
    <row r="339" ht="33.75" customHeight="1" x14ac:dyDescent="0.3"/>
    <row r="340" ht="33.75" customHeight="1" x14ac:dyDescent="0.3"/>
    <row r="341" ht="33.75" customHeight="1" x14ac:dyDescent="0.3"/>
    <row r="342" ht="33.75" customHeight="1" x14ac:dyDescent="0.3"/>
    <row r="343" ht="33.75" customHeight="1" x14ac:dyDescent="0.3"/>
    <row r="344" ht="33.75" customHeight="1" x14ac:dyDescent="0.3"/>
    <row r="345" ht="33.75" customHeight="1" x14ac:dyDescent="0.3"/>
    <row r="346" ht="33.75" customHeight="1" x14ac:dyDescent="0.3"/>
    <row r="347" ht="33.75" customHeight="1" x14ac:dyDescent="0.3"/>
    <row r="348" ht="33.75" customHeight="1" x14ac:dyDescent="0.3"/>
    <row r="349" ht="33.75" customHeight="1" x14ac:dyDescent="0.3"/>
    <row r="350" ht="33.75" customHeight="1" x14ac:dyDescent="0.3"/>
    <row r="351" ht="33.75" customHeight="1" x14ac:dyDescent="0.3"/>
    <row r="352" ht="33.75" customHeight="1" x14ac:dyDescent="0.3"/>
    <row r="353" ht="33.75" customHeight="1" x14ac:dyDescent="0.3"/>
    <row r="354" ht="33.75" customHeight="1" x14ac:dyDescent="0.3"/>
    <row r="355" ht="33.75" customHeight="1" x14ac:dyDescent="0.3"/>
    <row r="356" ht="33.75" customHeight="1" x14ac:dyDescent="0.3"/>
    <row r="357" ht="33.75" customHeight="1" x14ac:dyDescent="0.3"/>
    <row r="358" ht="33.75" customHeight="1" x14ac:dyDescent="0.3"/>
    <row r="359" ht="33.75" customHeight="1" x14ac:dyDescent="0.3"/>
    <row r="360" ht="33.75" customHeight="1" x14ac:dyDescent="0.3"/>
    <row r="361" ht="33.75" customHeight="1" x14ac:dyDescent="0.3"/>
    <row r="362" ht="33.75" customHeight="1" x14ac:dyDescent="0.3"/>
    <row r="363" ht="33.75" customHeight="1" x14ac:dyDescent="0.3"/>
    <row r="364" ht="33.75" customHeight="1" x14ac:dyDescent="0.3"/>
    <row r="365" ht="33.75" customHeight="1" x14ac:dyDescent="0.3"/>
    <row r="366" ht="33.75" customHeight="1" x14ac:dyDescent="0.3"/>
    <row r="367" ht="33.75" customHeight="1" x14ac:dyDescent="0.3"/>
    <row r="368" ht="33.75" customHeight="1" x14ac:dyDescent="0.3"/>
    <row r="369" ht="33.75" customHeight="1" x14ac:dyDescent="0.3"/>
    <row r="370" ht="33.75" customHeight="1" x14ac:dyDescent="0.3"/>
    <row r="371" ht="33.75" customHeight="1" x14ac:dyDescent="0.3"/>
    <row r="372" ht="33.75" customHeight="1" x14ac:dyDescent="0.3"/>
    <row r="373" ht="33.75" customHeight="1" x14ac:dyDescent="0.3"/>
    <row r="374" ht="33.75" customHeight="1" x14ac:dyDescent="0.3"/>
    <row r="375" ht="33.75" customHeight="1" x14ac:dyDescent="0.3"/>
    <row r="376" ht="33.75" customHeight="1" x14ac:dyDescent="0.3"/>
    <row r="377" ht="33.75" customHeight="1" x14ac:dyDescent="0.3"/>
    <row r="378" ht="33.75" customHeight="1" x14ac:dyDescent="0.3"/>
    <row r="379" ht="33.75" customHeight="1" x14ac:dyDescent="0.3"/>
    <row r="380" ht="33.75" customHeight="1" x14ac:dyDescent="0.3"/>
    <row r="381" ht="33.75" customHeight="1" x14ac:dyDescent="0.3"/>
    <row r="382" ht="33.75" customHeight="1" x14ac:dyDescent="0.3"/>
    <row r="383" ht="33.75" customHeight="1" x14ac:dyDescent="0.3"/>
    <row r="384" ht="33.75" customHeight="1" x14ac:dyDescent="0.3"/>
    <row r="385" ht="33.75" customHeight="1" x14ac:dyDescent="0.3"/>
    <row r="386" ht="33.75" customHeight="1" x14ac:dyDescent="0.3"/>
    <row r="387" ht="33.75" customHeight="1" x14ac:dyDescent="0.3"/>
    <row r="388" ht="33.75" customHeight="1" x14ac:dyDescent="0.3"/>
    <row r="389" ht="33.75" customHeight="1" x14ac:dyDescent="0.3"/>
    <row r="390" ht="33.75" customHeight="1" x14ac:dyDescent="0.3"/>
    <row r="391" ht="33.75" customHeight="1" x14ac:dyDescent="0.3"/>
    <row r="392" ht="33.75" customHeight="1" x14ac:dyDescent="0.3"/>
    <row r="393" ht="33.75" customHeight="1" x14ac:dyDescent="0.3"/>
    <row r="394" ht="33.75" customHeight="1" x14ac:dyDescent="0.3"/>
    <row r="395" ht="33.75" customHeight="1" x14ac:dyDescent="0.3"/>
    <row r="396" ht="33.75" customHeight="1" x14ac:dyDescent="0.3"/>
    <row r="397" ht="33.75" customHeight="1" x14ac:dyDescent="0.3"/>
    <row r="398" ht="33.75" customHeight="1" x14ac:dyDescent="0.3"/>
    <row r="399" ht="33.75" customHeight="1" x14ac:dyDescent="0.3"/>
    <row r="400" ht="33.75" customHeight="1" x14ac:dyDescent="0.3"/>
    <row r="401" ht="33.75" customHeight="1" x14ac:dyDescent="0.3"/>
    <row r="402" ht="33.75" customHeight="1" x14ac:dyDescent="0.3"/>
  </sheetData>
  <sheetProtection algorithmName="SHA-512" hashValue="K2wlixmt1Hs7sQuwa5DXrnebH17wW5k4Z41Zr9K91dgyvxRwlv4hhMRbbmlAxWpabROt+lS0cHAXPVyykSDS2g==" saltValue="n/j6GDW6t/OBEb0sPtidOQ==" spinCount="100000" sheet="1" objects="1" scenarios="1"/>
  <mergeCells count="371">
    <mergeCell ref="E84:K84"/>
    <mergeCell ref="O84:R84"/>
    <mergeCell ref="S84:V84"/>
    <mergeCell ref="O86:R86"/>
    <mergeCell ref="O87:R87"/>
    <mergeCell ref="B81:AA81"/>
    <mergeCell ref="AA76:AA77"/>
    <mergeCell ref="C78:C79"/>
    <mergeCell ref="D78:D79"/>
    <mergeCell ref="F78:F79"/>
    <mergeCell ref="H78:H79"/>
    <mergeCell ref="J78:J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Y78:Y79"/>
    <mergeCell ref="Z78:Z79"/>
    <mergeCell ref="AA78:AA79"/>
    <mergeCell ref="U74:U75"/>
    <mergeCell ref="V74:V75"/>
    <mergeCell ref="W74:W75"/>
    <mergeCell ref="X74:X75"/>
    <mergeCell ref="Y74:Y75"/>
    <mergeCell ref="Z74:Z75"/>
    <mergeCell ref="AA74:AA75"/>
    <mergeCell ref="C76:C77"/>
    <mergeCell ref="D76:D77"/>
    <mergeCell ref="F76:F77"/>
    <mergeCell ref="H76:H77"/>
    <mergeCell ref="J76:J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Y76:Y77"/>
    <mergeCell ref="Z76:Z77"/>
    <mergeCell ref="O67:R67"/>
    <mergeCell ref="O68:R68"/>
    <mergeCell ref="O69:R69"/>
    <mergeCell ref="O70:R70"/>
    <mergeCell ref="O71:R71"/>
    <mergeCell ref="B64:AA64"/>
    <mergeCell ref="W65:AA65"/>
    <mergeCell ref="E66:K66"/>
    <mergeCell ref="O66:R66"/>
    <mergeCell ref="S66:V66"/>
    <mergeCell ref="S71:V71"/>
    <mergeCell ref="S69:V69"/>
    <mergeCell ref="E69:K69"/>
    <mergeCell ref="E70:K70"/>
    <mergeCell ref="S70:V70"/>
    <mergeCell ref="D73:E73"/>
    <mergeCell ref="F73:G73"/>
    <mergeCell ref="H73:I73"/>
    <mergeCell ref="J73:K73"/>
    <mergeCell ref="D74:D75"/>
    <mergeCell ref="F74:F75"/>
    <mergeCell ref="H74:H75"/>
    <mergeCell ref="J74:J75"/>
    <mergeCell ref="C61:C62"/>
    <mergeCell ref="D61:D62"/>
    <mergeCell ref="F61:F62"/>
    <mergeCell ref="H61:H62"/>
    <mergeCell ref="J61:J62"/>
    <mergeCell ref="O61:O62"/>
    <mergeCell ref="P61:P62"/>
    <mergeCell ref="Q61:Q62"/>
    <mergeCell ref="R61:R62"/>
    <mergeCell ref="Z57:Z58"/>
    <mergeCell ref="AA57:AA58"/>
    <mergeCell ref="C59:C60"/>
    <mergeCell ref="D59:D60"/>
    <mergeCell ref="F59:F60"/>
    <mergeCell ref="H59:H60"/>
    <mergeCell ref="J59:J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P57:P58"/>
    <mergeCell ref="Q57:Q58"/>
    <mergeCell ref="R57:R58"/>
    <mergeCell ref="S57:S58"/>
    <mergeCell ref="S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C41:C42"/>
    <mergeCell ref="D41:D42"/>
    <mergeCell ref="F41:F42"/>
    <mergeCell ref="H41:H42"/>
    <mergeCell ref="J41:J42"/>
    <mergeCell ref="O41:O42"/>
    <mergeCell ref="P41:P42"/>
    <mergeCell ref="Q41:Q42"/>
    <mergeCell ref="R41:R42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C39:C40"/>
    <mergeCell ref="D39:D40"/>
    <mergeCell ref="F39:F40"/>
    <mergeCell ref="H39:H40"/>
    <mergeCell ref="J39:J40"/>
    <mergeCell ref="O39:O40"/>
    <mergeCell ref="P39:P40"/>
    <mergeCell ref="Q39:Q40"/>
    <mergeCell ref="R39:R40"/>
    <mergeCell ref="Y35:Y36"/>
    <mergeCell ref="Z35:Z36"/>
    <mergeCell ref="AA35:AA36"/>
    <mergeCell ref="C37:C38"/>
    <mergeCell ref="D37:D38"/>
    <mergeCell ref="F37:F38"/>
    <mergeCell ref="H37:H38"/>
    <mergeCell ref="J37:J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B10:AA10"/>
    <mergeCell ref="B22:AA22"/>
    <mergeCell ref="B34:B42"/>
    <mergeCell ref="D34:E34"/>
    <mergeCell ref="F34:G34"/>
    <mergeCell ref="H34:I34"/>
    <mergeCell ref="J34:K34"/>
    <mergeCell ref="C35:C36"/>
    <mergeCell ref="D35:D36"/>
    <mergeCell ref="F35:F36"/>
    <mergeCell ref="H35:H36"/>
    <mergeCell ref="J35:J36"/>
    <mergeCell ref="O35:O36"/>
    <mergeCell ref="P35:P36"/>
    <mergeCell ref="Q35:Q36"/>
    <mergeCell ref="R35:R36"/>
    <mergeCell ref="S35:S36"/>
    <mergeCell ref="T35:T36"/>
    <mergeCell ref="U35:U36"/>
    <mergeCell ref="C17:C18"/>
    <mergeCell ref="Z17:Z18"/>
    <mergeCell ref="V35:V36"/>
    <mergeCell ref="W35:W36"/>
    <mergeCell ref="X35:X36"/>
    <mergeCell ref="E86:K86"/>
    <mergeCell ref="S86:V86"/>
    <mergeCell ref="E87:K87"/>
    <mergeCell ref="S87:V87"/>
    <mergeCell ref="E88:K88"/>
    <mergeCell ref="S88:V88"/>
    <mergeCell ref="E85:K85"/>
    <mergeCell ref="O85:R85"/>
    <mergeCell ref="S85:V85"/>
    <mergeCell ref="O88:R88"/>
    <mergeCell ref="O74:O75"/>
    <mergeCell ref="P74:P75"/>
    <mergeCell ref="Q74:Q75"/>
    <mergeCell ref="R74:R75"/>
    <mergeCell ref="S74:S75"/>
    <mergeCell ref="S67:V67"/>
    <mergeCell ref="E67:K67"/>
    <mergeCell ref="E68:K68"/>
    <mergeCell ref="S68:V68"/>
    <mergeCell ref="E71:K71"/>
    <mergeCell ref="S61:S62"/>
    <mergeCell ref="T61:T62"/>
    <mergeCell ref="U61:U62"/>
    <mergeCell ref="V61:V62"/>
    <mergeCell ref="W61:W62"/>
    <mergeCell ref="X61:X62"/>
    <mergeCell ref="Y61:Y62"/>
    <mergeCell ref="Z61:Z62"/>
    <mergeCell ref="AA61:AA62"/>
    <mergeCell ref="AA15:AA16"/>
    <mergeCell ref="Z13:Z14"/>
    <mergeCell ref="AA13:AA14"/>
    <mergeCell ref="C15:C16"/>
    <mergeCell ref="O15:O16"/>
    <mergeCell ref="P15:P16"/>
    <mergeCell ref="Q15:Q16"/>
    <mergeCell ref="R15:R16"/>
    <mergeCell ref="S15:S16"/>
    <mergeCell ref="T15:T16"/>
    <mergeCell ref="U15:U16"/>
    <mergeCell ref="T13:T14"/>
    <mergeCell ref="U13:U14"/>
    <mergeCell ref="V13:V14"/>
    <mergeCell ref="W13:W14"/>
    <mergeCell ref="X13:X14"/>
    <mergeCell ref="Y13:Y14"/>
    <mergeCell ref="V15:V16"/>
    <mergeCell ref="W15:W16"/>
    <mergeCell ref="X15:X16"/>
    <mergeCell ref="Y15:Y16"/>
    <mergeCell ref="Z15:Z16"/>
    <mergeCell ref="AA17:AA18"/>
    <mergeCell ref="V17:V18"/>
    <mergeCell ref="W17:W18"/>
    <mergeCell ref="X17:X18"/>
    <mergeCell ref="Y17:Y18"/>
    <mergeCell ref="B12:B20"/>
    <mergeCell ref="C13:C14"/>
    <mergeCell ref="O13:O14"/>
    <mergeCell ref="P13:P14"/>
    <mergeCell ref="Q13:Q14"/>
    <mergeCell ref="R13:R14"/>
    <mergeCell ref="S13:S14"/>
    <mergeCell ref="V19:V20"/>
    <mergeCell ref="W19:W20"/>
    <mergeCell ref="C19:C20"/>
    <mergeCell ref="O19:O20"/>
    <mergeCell ref="P19:P20"/>
    <mergeCell ref="Q19:Q20"/>
    <mergeCell ref="R19:R20"/>
    <mergeCell ref="S19:S20"/>
    <mergeCell ref="T19:T20"/>
    <mergeCell ref="U19:U20"/>
    <mergeCell ref="T17:T18"/>
    <mergeCell ref="J12:K12"/>
    <mergeCell ref="W23:AA23"/>
    <mergeCell ref="E24:K24"/>
    <mergeCell ref="O24:R24"/>
    <mergeCell ref="S24:V24"/>
    <mergeCell ref="S25:V25"/>
    <mergeCell ref="S26:V26"/>
    <mergeCell ref="X19:X20"/>
    <mergeCell ref="Y19:Y20"/>
    <mergeCell ref="Z19:Z20"/>
    <mergeCell ref="AA19:AA20"/>
    <mergeCell ref="Y25:Y26"/>
    <mergeCell ref="O27:R27"/>
    <mergeCell ref="S27:V27"/>
    <mergeCell ref="E28:K28"/>
    <mergeCell ref="O28:R29"/>
    <mergeCell ref="S28:V28"/>
    <mergeCell ref="S29:V29"/>
    <mergeCell ref="S17:S18"/>
    <mergeCell ref="E25:K25"/>
    <mergeCell ref="O25:R26"/>
    <mergeCell ref="U17:U18"/>
    <mergeCell ref="O17:O18"/>
    <mergeCell ref="P17:P18"/>
    <mergeCell ref="Q17:Q18"/>
    <mergeCell ref="R17:R18"/>
    <mergeCell ref="E26:K26"/>
    <mergeCell ref="Y28:Y29"/>
    <mergeCell ref="E29:K29"/>
    <mergeCell ref="E30:K30"/>
    <mergeCell ref="O30:R30"/>
    <mergeCell ref="S30:V30"/>
    <mergeCell ref="E31:K31"/>
    <mergeCell ref="O31:R32"/>
    <mergeCell ref="Y31:Y32"/>
    <mergeCell ref="E32:K32"/>
    <mergeCell ref="S31:V31"/>
    <mergeCell ref="S32:V32"/>
    <mergeCell ref="S52:V52"/>
    <mergeCell ref="E53:K53"/>
    <mergeCell ref="S53:V53"/>
    <mergeCell ref="O50:R51"/>
    <mergeCell ref="Y50:Y51"/>
    <mergeCell ref="O52:R52"/>
    <mergeCell ref="O53:R54"/>
    <mergeCell ref="Y53:Y54"/>
    <mergeCell ref="S54:V54"/>
    <mergeCell ref="E47:K47"/>
    <mergeCell ref="T57:T58"/>
    <mergeCell ref="U57:U58"/>
    <mergeCell ref="V57:V58"/>
    <mergeCell ref="W57:W58"/>
    <mergeCell ref="X57:X58"/>
    <mergeCell ref="Y57:Y58"/>
    <mergeCell ref="E50:K50"/>
    <mergeCell ref="E48:K48"/>
    <mergeCell ref="E49:K49"/>
    <mergeCell ref="E54:K54"/>
    <mergeCell ref="D56:E56"/>
    <mergeCell ref="F56:G56"/>
    <mergeCell ref="H56:I56"/>
    <mergeCell ref="J56:K56"/>
    <mergeCell ref="D57:D58"/>
    <mergeCell ref="F57:F58"/>
    <mergeCell ref="H57:H58"/>
    <mergeCell ref="J57:J58"/>
    <mergeCell ref="O57:O58"/>
    <mergeCell ref="S50:V50"/>
    <mergeCell ref="E51:K51"/>
    <mergeCell ref="S51:V51"/>
    <mergeCell ref="E52:K52"/>
    <mergeCell ref="D12:E12"/>
    <mergeCell ref="F12:G12"/>
    <mergeCell ref="H12:I12"/>
    <mergeCell ref="J13:J14"/>
    <mergeCell ref="D19:D20"/>
    <mergeCell ref="D13:D14"/>
    <mergeCell ref="D15:D16"/>
    <mergeCell ref="D17:D18"/>
    <mergeCell ref="F13:F14"/>
    <mergeCell ref="H13:H14"/>
    <mergeCell ref="H15:H16"/>
    <mergeCell ref="J15:J16"/>
    <mergeCell ref="F19:F20"/>
    <mergeCell ref="H19:H20"/>
    <mergeCell ref="J17:J18"/>
    <mergeCell ref="F17:F18"/>
    <mergeCell ref="B73:B79"/>
    <mergeCell ref="C74:C75"/>
    <mergeCell ref="T74:T75"/>
    <mergeCell ref="W82:AA82"/>
    <mergeCell ref="E83:K83"/>
    <mergeCell ref="O83:R83"/>
    <mergeCell ref="S83:V83"/>
    <mergeCell ref="F15:F16"/>
    <mergeCell ref="H17:H18"/>
    <mergeCell ref="J19:J20"/>
    <mergeCell ref="E27:K27"/>
    <mergeCell ref="B44:AA44"/>
    <mergeCell ref="W45:AA45"/>
    <mergeCell ref="E46:K46"/>
    <mergeCell ref="O46:R46"/>
    <mergeCell ref="S46:V46"/>
    <mergeCell ref="O47:R48"/>
    <mergeCell ref="Y47:Y48"/>
    <mergeCell ref="O49:R49"/>
    <mergeCell ref="B56:B62"/>
    <mergeCell ref="C57:C58"/>
    <mergeCell ref="S49:V49"/>
    <mergeCell ref="S48:V48"/>
    <mergeCell ref="S47:V47"/>
  </mergeCells>
  <printOptions horizontalCentered="1"/>
  <pageMargins left="0.19685039370078741" right="0.19685039370078741" top="0.15748031496062992" bottom="0.39370078740157483" header="0" footer="0"/>
  <pageSetup paperSize="120" scale="63" orientation="portrait" r:id="rId1"/>
  <ignoredErrors>
    <ignoredError sqref="T15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2BD78-D6C8-44CA-A21F-F586557D218B}">
  <dimension ref="B2:P17"/>
  <sheetViews>
    <sheetView topLeftCell="A4" zoomScale="120" zoomScaleNormal="120" workbookViewId="0">
      <selection activeCell="F18" sqref="F18"/>
    </sheetView>
  </sheetViews>
  <sheetFormatPr baseColWidth="10" defaultRowHeight="15" x14ac:dyDescent="0.25"/>
  <cols>
    <col min="1" max="1" width="4.85546875" customWidth="1"/>
    <col min="2" max="2" width="4.42578125" style="26" customWidth="1"/>
    <col min="3" max="3" width="36.140625" style="27" customWidth="1"/>
    <col min="4" max="4" width="3.7109375" style="27" customWidth="1"/>
    <col min="5" max="5" width="4.5703125" customWidth="1"/>
    <col min="6" max="6" width="34.140625" customWidth="1"/>
    <col min="7" max="7" width="3.140625" customWidth="1"/>
    <col min="8" max="8" width="3.5703125" bestFit="1" customWidth="1"/>
    <col min="9" max="9" width="39.28515625" customWidth="1"/>
    <col min="10" max="10" width="4" customWidth="1"/>
    <col min="11" max="11" width="4.140625" customWidth="1"/>
    <col min="12" max="12" width="3.5703125" bestFit="1" customWidth="1"/>
    <col min="13" max="13" width="23.7109375" customWidth="1"/>
    <col min="14" max="14" width="4" customWidth="1"/>
    <col min="15" max="15" width="3.5703125" customWidth="1"/>
    <col min="16" max="16" width="36" customWidth="1"/>
  </cols>
  <sheetData>
    <row r="2" spans="2:16" x14ac:dyDescent="0.25">
      <c r="E2" s="78" t="s">
        <v>52</v>
      </c>
      <c r="F2" s="78"/>
      <c r="G2" s="78"/>
      <c r="H2" s="78"/>
      <c r="I2" s="78"/>
      <c r="J2" s="44"/>
      <c r="K2" s="44"/>
      <c r="L2" s="44"/>
      <c r="M2" s="44"/>
      <c r="N2" s="44"/>
      <c r="O2" s="44"/>
      <c r="P2" s="44"/>
    </row>
    <row r="3" spans="2:16" ht="15.75" thickBot="1" x14ac:dyDescent="0.3"/>
    <row r="4" spans="2:16" x14ac:dyDescent="0.25">
      <c r="B4" s="31">
        <v>1</v>
      </c>
      <c r="C4" s="27" t="s">
        <v>43</v>
      </c>
      <c r="D4" s="26"/>
      <c r="E4" s="76" t="s">
        <v>11</v>
      </c>
      <c r="F4" s="77"/>
      <c r="H4" s="76" t="s">
        <v>12</v>
      </c>
      <c r="I4" s="77"/>
      <c r="L4" s="79"/>
      <c r="M4" s="79"/>
      <c r="O4" s="79"/>
      <c r="P4" s="79"/>
    </row>
    <row r="5" spans="2:16" x14ac:dyDescent="0.25">
      <c r="B5" s="31">
        <v>2</v>
      </c>
      <c r="C5" s="45" t="s">
        <v>44</v>
      </c>
      <c r="D5" s="26"/>
      <c r="E5" s="33">
        <v>1</v>
      </c>
      <c r="F5" s="34" t="s">
        <v>44</v>
      </c>
      <c r="H5" s="33">
        <v>5</v>
      </c>
      <c r="I5" s="35" t="s">
        <v>36</v>
      </c>
      <c r="M5" s="27"/>
      <c r="P5" s="32"/>
    </row>
    <row r="6" spans="2:16" x14ac:dyDescent="0.25">
      <c r="B6" s="31">
        <v>3</v>
      </c>
      <c r="C6" s="32" t="s">
        <v>36</v>
      </c>
      <c r="D6" s="26"/>
      <c r="E6" s="33">
        <v>2</v>
      </c>
      <c r="F6" s="35" t="s">
        <v>40</v>
      </c>
      <c r="H6" s="33">
        <v>6</v>
      </c>
      <c r="I6" s="35" t="s">
        <v>38</v>
      </c>
      <c r="M6" s="32"/>
      <c r="P6" s="32"/>
    </row>
    <row r="7" spans="2:16" x14ac:dyDescent="0.25">
      <c r="B7" s="31">
        <v>4</v>
      </c>
      <c r="C7" s="27" t="s">
        <v>35</v>
      </c>
      <c r="D7" s="26"/>
      <c r="E7" s="33">
        <v>3</v>
      </c>
      <c r="F7" s="34" t="s">
        <v>45</v>
      </c>
      <c r="H7" s="33">
        <v>7</v>
      </c>
      <c r="I7" s="34" t="s">
        <v>34</v>
      </c>
      <c r="M7" s="32"/>
      <c r="P7" s="27"/>
    </row>
    <row r="8" spans="2:16" ht="15.75" thickBot="1" x14ac:dyDescent="0.3">
      <c r="B8" s="31">
        <v>5</v>
      </c>
      <c r="C8" s="45" t="s">
        <v>45</v>
      </c>
      <c r="D8" s="26"/>
      <c r="E8" s="36">
        <v>4</v>
      </c>
      <c r="F8" s="37" t="s">
        <v>37</v>
      </c>
      <c r="H8" s="36">
        <v>8</v>
      </c>
      <c r="I8" s="37" t="s">
        <v>43</v>
      </c>
      <c r="M8" s="32"/>
      <c r="P8" s="27"/>
    </row>
    <row r="9" spans="2:16" x14ac:dyDescent="0.25">
      <c r="B9" s="31">
        <v>6</v>
      </c>
      <c r="C9" s="27" t="s">
        <v>41</v>
      </c>
      <c r="D9" s="26"/>
      <c r="E9" s="27"/>
    </row>
    <row r="10" spans="2:16" ht="15.75" thickBot="1" x14ac:dyDescent="0.3">
      <c r="B10" s="31">
        <v>7</v>
      </c>
      <c r="C10" s="32" t="s">
        <v>39</v>
      </c>
      <c r="D10" s="26"/>
      <c r="E10" s="27"/>
    </row>
    <row r="11" spans="2:16" x14ac:dyDescent="0.25">
      <c r="B11" s="31">
        <v>8</v>
      </c>
      <c r="C11" s="45" t="s">
        <v>38</v>
      </c>
      <c r="D11" s="26"/>
      <c r="E11" s="76" t="s">
        <v>13</v>
      </c>
      <c r="F11" s="77"/>
      <c r="H11" s="76" t="s">
        <v>14</v>
      </c>
      <c r="I11" s="77"/>
      <c r="L11" s="79"/>
      <c r="M11" s="79"/>
      <c r="O11" s="79"/>
      <c r="P11" s="79"/>
    </row>
    <row r="12" spans="2:16" x14ac:dyDescent="0.25">
      <c r="B12" s="31">
        <v>9</v>
      </c>
      <c r="C12" s="27" t="s">
        <v>46</v>
      </c>
      <c r="D12" s="26"/>
      <c r="E12" s="33">
        <v>9</v>
      </c>
      <c r="F12" s="34" t="s">
        <v>32</v>
      </c>
      <c r="H12" s="33">
        <v>12</v>
      </c>
      <c r="I12" s="34" t="s">
        <v>42</v>
      </c>
      <c r="M12" s="27"/>
    </row>
    <row r="13" spans="2:16" x14ac:dyDescent="0.25">
      <c r="B13" s="31">
        <v>10</v>
      </c>
      <c r="C13" s="32" t="s">
        <v>42</v>
      </c>
      <c r="D13" s="26"/>
      <c r="E13" s="33">
        <v>10</v>
      </c>
      <c r="F13" s="35" t="s">
        <v>35</v>
      </c>
      <c r="H13" s="33">
        <v>13</v>
      </c>
      <c r="I13" s="35" t="s">
        <v>39</v>
      </c>
      <c r="M13" s="32"/>
    </row>
    <row r="14" spans="2:16" ht="15.75" thickBot="1" x14ac:dyDescent="0.3">
      <c r="B14" s="31">
        <v>11</v>
      </c>
      <c r="C14" s="32" t="s">
        <v>34</v>
      </c>
      <c r="D14" s="26"/>
      <c r="E14" s="38">
        <v>11</v>
      </c>
      <c r="F14" s="39" t="s">
        <v>46</v>
      </c>
      <c r="G14" s="41"/>
      <c r="H14" s="38">
        <v>14</v>
      </c>
      <c r="I14" s="46" t="s">
        <v>41</v>
      </c>
      <c r="M14" s="27"/>
    </row>
    <row r="15" spans="2:16" x14ac:dyDescent="0.25">
      <c r="B15" s="31">
        <v>12</v>
      </c>
      <c r="C15" s="32" t="s">
        <v>37</v>
      </c>
      <c r="D15" s="26"/>
      <c r="E15" s="40"/>
      <c r="F15" s="40"/>
      <c r="H15" s="40"/>
      <c r="I15" s="40"/>
      <c r="M15" s="27"/>
    </row>
    <row r="16" spans="2:16" x14ac:dyDescent="0.25">
      <c r="B16" s="31">
        <v>13</v>
      </c>
      <c r="C16" s="27" t="s">
        <v>40</v>
      </c>
      <c r="D16" s="26"/>
      <c r="E16" s="27"/>
    </row>
    <row r="17" spans="2:4" x14ac:dyDescent="0.25">
      <c r="B17" s="31">
        <v>14</v>
      </c>
      <c r="C17" s="32" t="s">
        <v>32</v>
      </c>
      <c r="D17" s="32"/>
    </row>
  </sheetData>
  <sheetProtection algorithmName="SHA-512" hashValue="Ta8gITv96Gw+GTDsCLeBa12BEyzQ1p/gWDjKmrrKalWsCOy3sO8PWKC0JIyqr1F+1YXuskXEpKxrjcxAzckpQw==" saltValue="bI0XC3BUGyG9T6z7E0/qMw==" spinCount="100000" sheet="1" objects="1" scenarios="1"/>
  <mergeCells count="9">
    <mergeCell ref="O4:P4"/>
    <mergeCell ref="H11:I11"/>
    <mergeCell ref="L11:M11"/>
    <mergeCell ref="O11:P11"/>
    <mergeCell ref="E4:F4"/>
    <mergeCell ref="E11:F11"/>
    <mergeCell ref="E2:I2"/>
    <mergeCell ref="H4:I4"/>
    <mergeCell ref="L4:M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FASE 1</vt:lpstr>
      <vt:lpstr>Hoja1</vt:lpstr>
      <vt:lpstr>'FASE 1'!Área_de_impresión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2023-04-28T13:16:04Z</cp:lastPrinted>
  <dcterms:created xsi:type="dcterms:W3CDTF">2014-05-07T01:11:54Z</dcterms:created>
  <dcterms:modified xsi:type="dcterms:W3CDTF">2023-05-15T20:41:27Z</dcterms:modified>
</cp:coreProperties>
</file>