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 DE MEMORIA ROJA\TRABAJO FELICIDAD\DIAGNOSTICO MICROSITIO\"/>
    </mc:Choice>
  </mc:AlternateContent>
  <bookViews>
    <workbookView xWindow="0" yWindow="0" windowWidth="28800" windowHeight="12330"/>
  </bookViews>
  <sheets>
    <sheet name="BASE SG - ACTUALIZADA CON SAP" sheetId="3" r:id="rId1"/>
  </sheets>
  <definedNames>
    <definedName name="_xlnm._FilterDatabase" localSheetId="0" hidden="1">'BASE SG - ACTUALIZADA CON SAP'!$A$21:$AQ$21</definedName>
    <definedName name="Z_13FF24F8_71E1_49D2_8BC1_404690D0F831_.wvu.FilterData" localSheetId="0" hidden="1">'BASE SG - ACTUALIZADA CON SAP'!$B$21:$BQ$21</definedName>
    <definedName name="Z_CBAF93EF_A2F4_284A_A33C_27CC9B958E98_.wvu.FilterData" localSheetId="0" hidden="1">'BASE SG - ACTUALIZADA CON SAP'!$B$20:$AR$21</definedName>
  </definedNames>
  <calcPr calcId="162913"/>
</workbook>
</file>

<file path=xl/calcChain.xml><?xml version="1.0" encoding="utf-8"?>
<calcChain xmlns="http://schemas.openxmlformats.org/spreadsheetml/2006/main">
  <c r="AE25" i="3" l="1"/>
  <c r="AE26" i="3"/>
  <c r="AE23" i="3"/>
  <c r="AE24" i="3"/>
  <c r="AE22" i="3"/>
</calcChain>
</file>

<file path=xl/sharedStrings.xml><?xml version="1.0" encoding="utf-8"?>
<sst xmlns="http://schemas.openxmlformats.org/spreadsheetml/2006/main" count="191" uniqueCount="106">
  <si>
    <t>PROCESO DE GESTIÓN DE RECURSOS FÍSICOS</t>
  </si>
  <si>
    <t>Codigo A-GRF-FR-015</t>
  </si>
  <si>
    <t>Version: 03</t>
  </si>
  <si>
    <t>FORMATO CONTROL PLAN ANUAL DE ADQUISICIONES</t>
  </si>
  <si>
    <t>Fecha de Aprobacion: 06/01/2015</t>
  </si>
  <si>
    <t>PLAN ANUAL DE ADQUISICIONES</t>
  </si>
  <si>
    <t>A. INFORMACIÓN GENERAL DE LA ENTIDAD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</si>
  <si>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</si>
  <si>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Nombre</t>
  </si>
  <si>
    <t>Dirección</t>
  </si>
  <si>
    <t>Teléfono</t>
  </si>
  <si>
    <t>Página web</t>
  </si>
  <si>
    <t>Misión y visión</t>
  </si>
  <si>
    <t>Perspectiva estratégica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</si>
  <si>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</si>
  <si>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Información de contacto</t>
  </si>
  <si>
    <t>Valor total del PAA</t>
  </si>
  <si>
    <t>Límite de contratación menor cuantía</t>
  </si>
  <si>
    <t>Límite de contratación mínima cuantía</t>
  </si>
  <si>
    <t>Fecha de última actualización del PAA</t>
  </si>
  <si>
    <t>NOTA: 
*La columna  códigos UNSPSC, debe ser diligenciada en formato numérico, si se desea nombrar  uno o más códigos,  estos deben ser separados por un espacio,  no acepta la separación  por comas,  guiones o similares.
* La columna Fecha estimada de inicio de proceso de selección, se debe colocar el mes únicamente.
* La columna Duración estimada del contrato deben ser números enteros Ej: 11 meses no 11,5 meses</t>
  </si>
  <si>
    <t>B. ADQUISICIONES PLANEADAS</t>
  </si>
  <si>
    <t xml:space="preserve">PROYECCION     PAC     </t>
  </si>
  <si>
    <t>SECRETARIA</t>
  </si>
  <si>
    <t>POSPRE</t>
  </si>
  <si>
    <t>AREA FUNCIONAL - FUT</t>
  </si>
  <si>
    <t>PROGRAMA PRESUPUESTARIO</t>
  </si>
  <si>
    <t>FONDO</t>
  </si>
  <si>
    <t>CODIGO META</t>
  </si>
  <si>
    <t xml:space="preserve">TIPO META   </t>
  </si>
  <si>
    <t>SPC</t>
  </si>
  <si>
    <t>PROYECTO</t>
  </si>
  <si>
    <t>NOMBRE CODIGO UNSPSC</t>
  </si>
  <si>
    <t>Códigos UNSPSC</t>
  </si>
  <si>
    <t>Descripcion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</si>
  <si>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</si>
  <si>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</si>
  <si>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</si>
  <si>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</si>
  <si>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</si>
  <si>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</si>
  <si>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</si>
  <si>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</si>
  <si>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</si>
  <si>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CDP</t>
  </si>
  <si>
    <t>RPC</t>
  </si>
  <si>
    <t>VALOR TOTAL CONTRATADO</t>
  </si>
  <si>
    <t>No DE CONTRATO</t>
  </si>
  <si>
    <t>CONTRATISTA</t>
  </si>
  <si>
    <t>DEPENDENCIA</t>
  </si>
  <si>
    <t>OBSERVACION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</si>
  <si>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</si>
  <si>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</si>
  <si>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</si>
  <si>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</si>
  <si>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</si>
  <si>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</si>
  <si>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</si>
  <si>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</si>
  <si>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</si>
  <si>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</si>
  <si>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</si>
  <si>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</si>
  <si>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1-0100</t>
  </si>
  <si>
    <t>DIRECTA</t>
  </si>
  <si>
    <t>NO</t>
  </si>
  <si>
    <t>N/A</t>
  </si>
  <si>
    <t>N°</t>
  </si>
  <si>
    <t xml:space="preserve">DIRECCION </t>
  </si>
  <si>
    <t xml:space="preserve">FELICIDAD </t>
  </si>
  <si>
    <t>GR:4:2-06-04</t>
  </si>
  <si>
    <t>A 14.3.3</t>
  </si>
  <si>
    <t>297162</t>
  </si>
  <si>
    <t>PRODUCTO</t>
  </si>
  <si>
    <t>DESARROLLO Y GARANTIA DE OPORTUNIDADES Y CAPACIDADES DE BIENESTAR EN LAS Y LOS JOVENES DEL DEPARTAMENTO DE CUNDINAMARCA</t>
  </si>
  <si>
    <t>SERVICIOS DE PERSONAL TEMPORAL</t>
  </si>
  <si>
    <t xml:space="preserve">PRESTAR SERVICIOS PROFESIONALES  PARA LA FORMACIÓN A  LOS JÓVENES  CUNDINAMARQUESES EN  TEMAS DE POLÍTICA PARA LA  PAZ, BAJO EL ENFOQUE DE LA  PEDAGOGÍA EN SOLUCIÓN DE CONFLICTOS Y DERECHOS HUMANOS  </t>
  </si>
  <si>
    <t>ALTA CONSEJERIA PARA LA FELICIDAD Y EL BIENESTAR DE CUNDINAMARCA</t>
  </si>
  <si>
    <t>6 MESES</t>
  </si>
  <si>
    <t>RECURSO ORDINARIO</t>
  </si>
  <si>
    <t>Alto Consejero para la Felicidad y Bienestar de Cundinamarca / Manuel Darío Carvajal Trillos</t>
  </si>
  <si>
    <t>7000092041 - 7000092043</t>
  </si>
  <si>
    <t>ACFB-CPS-001-2018</t>
  </si>
  <si>
    <t>JAIME OSWALDO CHACON CAGUA</t>
  </si>
  <si>
    <t xml:space="preserve">PRESTAR SERVICIOS PROFESIONALES  EN INDICADORES FINANCIEROS Y ESTADÍSTICOS  PARA TEMAS DE POLÍTICA, PAZ, Y SOLUCIÓN DE CONFLICTOS ENFOCADOS EN EL   EMPRENDIMIENTO  Y  CALIDAD DE VIDA  EN LA  ALTA CONSEJERÍA PARA LA FELICIDAD Y EL BIENESTAR </t>
  </si>
  <si>
    <t>7000092033 - 7000092043</t>
  </si>
  <si>
    <t>ACFB-CPS-003-2018</t>
  </si>
  <si>
    <t>KAREN ZORAYA PABON GOMEZ</t>
  </si>
  <si>
    <t>PRESTAR SERVICIOS PROFESIONALES PARA LA CONFORMACIÓN Y EL FORTALECIMIENTO DE LAS PLATAFORMAS JUVENILES MUNICIPALES, DESDE LA CONSTRUCCIÓN DEL CONCEPTO FELICIDAD Y BIENESTAR A PARTIR DE LA PSICOLOGÍA POSITIVA.</t>
  </si>
  <si>
    <t>7 MESES</t>
  </si>
  <si>
    <t>7000092028 - 7000092043 - 7000092032</t>
  </si>
  <si>
    <t>ACFB-CPS-002-2018</t>
  </si>
  <si>
    <t>CARLOS ALBERTO GARCÍA GRACIA</t>
  </si>
  <si>
    <t xml:space="preserve">PRESTAR SERVICIOS PROFESIONALES EN  CAPACITACIÓN  Y ACOMPAÑAMIENTO EN EL ÁMBITO DE PSICOLOGÍA POSITIVA PARA IDENTIFICAR, ADAPTAR Y EVALUAR  PROGRAMAS Y PROYECTOS  QUE APOYEN EN EL  MEJORAMIENTO DE LA CALIDAD DE VIDA DE LOS CUNDINAMARQUESES. </t>
  </si>
  <si>
    <t>DAYAN STEFANY VASQUEZ HERRERA</t>
  </si>
  <si>
    <t>ACFB-CPS-004-2018</t>
  </si>
  <si>
    <t>PRESTAR SERVICIOS PROFESIONALES  EN EL CUBRIMIENTO INFORMATIVO Y LOGÍSTICO DE  EVENTOS INSTITUCIONALES Y GENERAR  ESTRATEGIAS DE COMUNICACIÓN  ENFOCADAS EN  LA CONSTRUCCIÓN DEL CONCEPTO DE FELICIDAD,  PSICOLOGÍA POSITIVA Y BIENESTAR.</t>
  </si>
  <si>
    <t>ACFB-CPS-005-2018</t>
  </si>
  <si>
    <t>MARGARETH LAYTON CAMACHO</t>
  </si>
  <si>
    <t>Av la Esperanza 24 # 51-40. Edificio Capital Towers -Piso 4 - Oficina 415</t>
  </si>
  <si>
    <t>http://www.cundinamarca.gov.co/Home/SecretariasEntidades.gc/ConsejeriaFelicidad</t>
  </si>
  <si>
    <t>30-07-2018</t>
  </si>
  <si>
    <r>
      <rPr>
        <b/>
        <sz val="12"/>
        <color theme="1"/>
        <rFont val="Calibri"/>
        <family val="2"/>
        <scheme val="minor"/>
      </rPr>
      <t xml:space="preserve">Misión: </t>
    </r>
    <r>
      <rPr>
        <sz val="12"/>
        <color theme="1"/>
        <rFont val="Calibri"/>
        <family val="2"/>
        <scheme val="minor"/>
      </rPr>
      <t xml:space="preserve">La Alta Consejería para la Felicidad y el Bienestar de Cundinamarca tiene como misión generar estrategias para la medición e intervención de las variables asociadas al concepto de Felicidad y Bienestar en procura del mejoramiento de la calidad de vida de los Cundinamarqueses.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</t>
    </r>
  </si>
  <si>
    <t>FABIÁN ANDRÉS MORA DUARTE                                                                   fabianandres.mora@cundinamarca.gov.co</t>
  </si>
  <si>
    <t>FINALIZADO</t>
  </si>
  <si>
    <t>EN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</si>
</sst>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5B8D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165" fontId="0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4" readingOrder="1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9" fillId="4" borderId="4" xfId="2" applyFont="1" applyFill="1" applyBorder="1" applyAlignment="1" applyProtection="1">
      <alignment horizontal="center" vertical="center" wrapText="1"/>
      <protection locked="0"/>
    </xf>
    <xf numFmtId="0" fontId="9" fillId="2" borderId="4" xfId="2" applyFont="1" applyBorder="1" applyAlignment="1" applyProtection="1">
      <alignment horizontal="center" vertical="center" wrapText="1"/>
      <protection locked="0"/>
    </xf>
    <xf numFmtId="0" fontId="9" fillId="2" borderId="16" xfId="2" applyFont="1" applyBorder="1" applyAlignment="1" applyProtection="1">
      <alignment horizontal="center" vertical="center" wrapText="1"/>
      <protection locked="0"/>
    </xf>
    <xf numFmtId="164" fontId="9" fillId="2" borderId="4" xfId="1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5" borderId="16" xfId="0" applyFont="1" applyFill="1" applyBorder="1" applyAlignment="1" applyProtection="1">
      <alignment horizontal="center" vertical="center" wrapText="1"/>
      <protection locked="0"/>
    </xf>
    <xf numFmtId="49" fontId="10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8" fillId="0" borderId="14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14" fontId="8" fillId="0" borderId="0" xfId="0" applyNumberFormat="1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justify"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164" fontId="7" fillId="3" borderId="10" xfId="1" applyFont="1" applyFill="1" applyBorder="1" applyAlignment="1" applyProtection="1">
      <alignment horizontal="center" wrapText="1"/>
      <protection locked="0"/>
    </xf>
    <xf numFmtId="164" fontId="7" fillId="3" borderId="15" xfId="1" applyFont="1" applyFill="1" applyBorder="1" applyAlignment="1" applyProtection="1">
      <alignment horizontal="center" wrapText="1"/>
      <protection locked="0"/>
    </xf>
    <xf numFmtId="164" fontId="7" fillId="3" borderId="11" xfId="1" applyFont="1" applyFill="1" applyBorder="1" applyAlignment="1" applyProtection="1">
      <alignment horizontal="center" wrapText="1"/>
      <protection locked="0"/>
    </xf>
    <xf numFmtId="0" fontId="1" fillId="6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 applyProtection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164" fontId="1" fillId="0" borderId="16" xfId="0" applyNumberFormat="1" applyFont="1" applyFill="1" applyBorder="1" applyAlignment="1" applyProtection="1">
      <alignment horizontal="center" vertical="center" wrapText="1"/>
    </xf>
    <xf numFmtId="3" fontId="1" fillId="0" borderId="16" xfId="0" applyNumberFormat="1" applyFont="1" applyFill="1" applyBorder="1" applyAlignment="1" applyProtection="1">
      <alignment horizontal="center" vertical="center" wrapText="1"/>
    </xf>
    <xf numFmtId="165" fontId="1" fillId="0" borderId="16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16" xfId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justify" wrapText="1"/>
      <protection locked="0"/>
    </xf>
    <xf numFmtId="0" fontId="8" fillId="0" borderId="15" xfId="0" applyFont="1" applyBorder="1" applyAlignment="1" applyProtection="1">
      <alignment horizontal="justify" wrapText="1"/>
      <protection locked="0"/>
    </xf>
    <xf numFmtId="0" fontId="8" fillId="0" borderId="11" xfId="0" applyFont="1" applyBorder="1" applyAlignment="1" applyProtection="1">
      <alignment horizontal="justify" wrapText="1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14" fillId="0" borderId="16" xfId="0" applyFont="1" applyBorder="1" applyAlignment="1" applyProtection="1">
      <alignment horizontal="center" wrapText="1"/>
      <protection locked="0"/>
    </xf>
    <xf numFmtId="0" fontId="8" fillId="0" borderId="16" xfId="0" quotePrefix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5" fillId="0" borderId="16" xfId="3" applyFont="1" applyBorder="1" applyAlignment="1" applyProtection="1">
      <alignment horizontal="center" vertical="center" wrapText="1"/>
      <protection locked="0"/>
    </xf>
    <xf numFmtId="165" fontId="7" fillId="0" borderId="16" xfId="0" applyNumberFormat="1" applyFont="1" applyBorder="1" applyAlignment="1" applyProtection="1">
      <alignment horizontal="center" wrapText="1"/>
      <protection locked="0"/>
    </xf>
    <xf numFmtId="14" fontId="16" fillId="0" borderId="16" xfId="0" applyNumberFormat="1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165" fontId="7" fillId="0" borderId="16" xfId="0" applyNumberFormat="1" applyFont="1" applyBorder="1" applyAlignment="1" applyProtection="1">
      <alignment horizontal="center" vertical="center" wrapText="1"/>
      <protection locked="0"/>
    </xf>
  </cellXfs>
  <cellStyles count="5">
    <cellStyle name="Énfasis1" xfId="2" builtinId="29"/>
    <cellStyle name="Hipervínculo" xfId="3" builtinId="8"/>
    <cellStyle name="Moneda" xfId="1" builtinId="4"/>
    <cellStyle name="Moneda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66675</xdr:rowOff>
    </xdr:from>
    <xdr:to>
      <xdr:col>4</xdr:col>
      <xdr:colOff>723900</xdr:colOff>
      <xdr:row>2</xdr:row>
      <xdr:rowOff>180975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19350" y="66675"/>
          <a:ext cx="26289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733425</xdr:colOff>
      <xdr:row>0</xdr:row>
      <xdr:rowOff>76200</xdr:rowOff>
    </xdr:from>
    <xdr:to>
      <xdr:col>14</xdr:col>
      <xdr:colOff>262302</xdr:colOff>
      <xdr:row>3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64375" y="76200"/>
          <a:ext cx="3862752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733425</xdr:colOff>
      <xdr:row>0</xdr:row>
      <xdr:rowOff>76200</xdr:rowOff>
    </xdr:from>
    <xdr:to>
      <xdr:col>25</xdr:col>
      <xdr:colOff>935135</xdr:colOff>
      <xdr:row>3</xdr:row>
      <xdr:rowOff>0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233975" y="76200"/>
          <a:ext cx="98276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733425</xdr:colOff>
      <xdr:row>0</xdr:row>
      <xdr:rowOff>76200</xdr:rowOff>
    </xdr:from>
    <xdr:to>
      <xdr:col>39</xdr:col>
      <xdr:colOff>618667</xdr:colOff>
      <xdr:row>3</xdr:row>
      <xdr:rowOff>0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03450" y="76200"/>
          <a:ext cx="885367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ndinamarca.gov.co/Home/SecretariasEntidades.gc/ConsejeriaFelic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8"/>
  <sheetViews>
    <sheetView tabSelected="1" topLeftCell="A7" zoomScaleNormal="100" zoomScalePageLayoutView="125" workbookViewId="0">
      <selection activeCell="B1" sqref="B1:E3"/>
    </sheetView>
  </sheetViews>
  <sheetFormatPr baseColWidth="10" defaultRowHeight="15" x14ac:dyDescent="0.25"/>
  <cols>
    <col min="1" max="1" width="11.5703125" bestFit="1" customWidth="1"/>
    <col min="2" max="2" width="19.7109375" style="6" customWidth="1"/>
    <col min="3" max="3" width="25.5703125" customWidth="1"/>
    <col min="4" max="4" width="14.85546875" customWidth="1"/>
    <col min="5" max="5" width="18.5703125" customWidth="1"/>
    <col min="6" max="6" width="9.28515625" customWidth="1"/>
    <col min="7" max="7" width="10.28515625" customWidth="1"/>
    <col min="8" max="8" width="17.140625" customWidth="1"/>
    <col min="9" max="9" width="9.28515625" customWidth="1"/>
    <col min="10" max="10" width="16.5703125" customWidth="1"/>
    <col min="11" max="11" width="14.140625" customWidth="1"/>
    <col min="12" max="12" width="11.5703125" customWidth="1"/>
    <col min="13" max="13" width="37.42578125" customWidth="1"/>
    <col min="14" max="14" width="16" customWidth="1"/>
    <col min="15" max="15" width="18.42578125" customWidth="1"/>
    <col min="16" max="16" width="11.42578125" customWidth="1"/>
    <col min="17" max="17" width="12" customWidth="1"/>
    <col min="18" max="18" width="14.42578125" customWidth="1"/>
    <col min="19" max="19" width="17.42578125" bestFit="1" customWidth="1"/>
    <col min="20" max="20" width="15.42578125" customWidth="1"/>
    <col min="21" max="21" width="15.5703125" customWidth="1"/>
    <col min="22" max="22" width="17.85546875" customWidth="1"/>
    <col min="23" max="23" width="17.7109375" customWidth="1"/>
    <col min="24" max="24" width="11.42578125" customWidth="1"/>
    <col min="25" max="25" width="11.7109375" customWidth="1"/>
    <col min="26" max="26" width="15.42578125" customWidth="1"/>
    <col min="27" max="27" width="18.5703125" customWidth="1"/>
    <col min="28" max="28" width="15.42578125" customWidth="1"/>
    <col min="29" max="29" width="18" customWidth="1"/>
    <col min="30" max="30" width="12.140625" customWidth="1"/>
    <col min="31" max="31" width="14.85546875" customWidth="1"/>
    <col min="32" max="43" width="15" customWidth="1"/>
    <col min="44" max="44" width="30.42578125" customWidth="1"/>
    <col min="45" max="45" width="19.28515625" bestFit="1" customWidth="1"/>
    <col min="46" max="46" width="17.42578125" bestFit="1" customWidth="1"/>
    <col min="47" max="47" width="14.28515625" bestFit="1" customWidth="1"/>
    <col min="48" max="48" width="16.140625" customWidth="1"/>
    <col min="49" max="54" width="13.28515625" bestFit="1" customWidth="1"/>
    <col min="55" max="55" width="17.28515625" bestFit="1" customWidth="1"/>
    <col min="56" max="56" width="15.85546875" bestFit="1" customWidth="1"/>
    <col min="57" max="57" width="14.7109375" bestFit="1" customWidth="1"/>
  </cols>
  <sheetData>
    <row r="1" spans="1:43" x14ac:dyDescent="0.25">
      <c r="B1" s="62"/>
      <c r="C1" s="63"/>
      <c r="D1" s="63"/>
      <c r="E1" s="64"/>
      <c r="F1" s="49" t="s">
        <v>0</v>
      </c>
      <c r="G1" s="49"/>
      <c r="H1" s="49"/>
      <c r="I1" s="72" t="s">
        <v>1</v>
      </c>
      <c r="J1" s="72"/>
      <c r="K1" s="62"/>
      <c r="L1" s="63"/>
      <c r="M1" s="63"/>
      <c r="N1" s="63"/>
      <c r="O1" s="64"/>
      <c r="P1" s="49" t="s">
        <v>0</v>
      </c>
      <c r="Q1" s="49"/>
      <c r="R1" s="49"/>
      <c r="S1" s="49"/>
      <c r="T1" s="72" t="s">
        <v>1</v>
      </c>
      <c r="U1" s="72"/>
      <c r="V1" s="1"/>
      <c r="W1" s="1"/>
      <c r="X1" s="62"/>
      <c r="Y1" s="63"/>
      <c r="Z1" s="63"/>
      <c r="AA1" s="64"/>
      <c r="AB1" s="49" t="s">
        <v>0</v>
      </c>
      <c r="AC1" s="49"/>
      <c r="AD1" s="49"/>
      <c r="AE1" s="71"/>
      <c r="AF1" s="49"/>
      <c r="AG1" s="72" t="s">
        <v>1</v>
      </c>
      <c r="AH1" s="72"/>
      <c r="AI1" s="1"/>
      <c r="AJ1" s="1"/>
      <c r="AK1" s="1"/>
      <c r="AL1" s="62"/>
      <c r="AM1" s="63"/>
      <c r="AN1" s="63"/>
      <c r="AO1" s="64"/>
      <c r="AP1" s="49" t="s">
        <v>0</v>
      </c>
      <c r="AQ1" s="49"/>
    </row>
    <row r="2" spans="1:43" x14ac:dyDescent="0.25">
      <c r="B2" s="65"/>
      <c r="C2" s="66"/>
      <c r="D2" s="66"/>
      <c r="E2" s="67"/>
      <c r="F2" s="49"/>
      <c r="G2" s="49"/>
      <c r="H2" s="49"/>
      <c r="I2" s="72" t="s">
        <v>2</v>
      </c>
      <c r="J2" s="72"/>
      <c r="K2" s="65"/>
      <c r="L2" s="66"/>
      <c r="M2" s="66"/>
      <c r="N2" s="66"/>
      <c r="O2" s="67"/>
      <c r="P2" s="49"/>
      <c r="Q2" s="49"/>
      <c r="R2" s="49"/>
      <c r="S2" s="49"/>
      <c r="T2" s="72" t="s">
        <v>2</v>
      </c>
      <c r="U2" s="72"/>
      <c r="V2" s="1"/>
      <c r="W2" s="1"/>
      <c r="X2" s="65"/>
      <c r="Y2" s="66"/>
      <c r="Z2" s="66"/>
      <c r="AA2" s="67"/>
      <c r="AB2" s="49"/>
      <c r="AC2" s="49"/>
      <c r="AD2" s="49"/>
      <c r="AE2" s="71"/>
      <c r="AF2" s="49"/>
      <c r="AG2" s="72" t="s">
        <v>2</v>
      </c>
      <c r="AH2" s="72"/>
      <c r="AI2" s="1"/>
      <c r="AJ2" s="1"/>
      <c r="AK2" s="1"/>
      <c r="AL2" s="65"/>
      <c r="AM2" s="66"/>
      <c r="AN2" s="66"/>
      <c r="AO2" s="67"/>
      <c r="AP2" s="49"/>
      <c r="AQ2" s="49"/>
    </row>
    <row r="3" spans="1:43" x14ac:dyDescent="0.25">
      <c r="B3" s="68"/>
      <c r="C3" s="69"/>
      <c r="D3" s="69"/>
      <c r="E3" s="70"/>
      <c r="F3" s="49" t="s">
        <v>3</v>
      </c>
      <c r="G3" s="49"/>
      <c r="H3" s="49"/>
      <c r="I3" s="73" t="s">
        <v>4</v>
      </c>
      <c r="J3" s="74"/>
      <c r="K3" s="68"/>
      <c r="L3" s="69"/>
      <c r="M3" s="69"/>
      <c r="N3" s="69"/>
      <c r="O3" s="70"/>
      <c r="P3" s="49" t="s">
        <v>3</v>
      </c>
      <c r="Q3" s="49"/>
      <c r="R3" s="49"/>
      <c r="S3" s="49"/>
      <c r="T3" s="73" t="s">
        <v>4</v>
      </c>
      <c r="U3" s="74"/>
      <c r="V3" s="1"/>
      <c r="W3" s="1"/>
      <c r="X3" s="68"/>
      <c r="Y3" s="69"/>
      <c r="Z3" s="69"/>
      <c r="AA3" s="70"/>
      <c r="AB3" s="49" t="s">
        <v>3</v>
      </c>
      <c r="AC3" s="49"/>
      <c r="AD3" s="49"/>
      <c r="AE3" s="71"/>
      <c r="AF3" s="49"/>
      <c r="AG3" s="73" t="s">
        <v>4</v>
      </c>
      <c r="AH3" s="74"/>
      <c r="AI3" s="1"/>
      <c r="AJ3" s="1"/>
      <c r="AK3" s="1"/>
      <c r="AL3" s="68"/>
      <c r="AM3" s="69"/>
      <c r="AN3" s="69"/>
      <c r="AO3" s="70"/>
      <c r="AP3" s="49" t="s">
        <v>3</v>
      </c>
      <c r="AQ3" s="49"/>
    </row>
    <row r="4" spans="1:43" x14ac:dyDescent="0.25">
      <c r="B4" s="5"/>
      <c r="C4" s="1"/>
      <c r="D4" s="1"/>
      <c r="E4" s="1"/>
      <c r="F4" s="1"/>
      <c r="G4" s="1"/>
      <c r="H4" s="1"/>
      <c r="I4" s="1"/>
      <c r="J4" s="1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5.75" x14ac:dyDescent="0.25">
      <c r="A5" s="19"/>
      <c r="B5" s="20" t="s">
        <v>5</v>
      </c>
      <c r="C5" s="21"/>
      <c r="D5" s="21"/>
      <c r="E5" s="21"/>
      <c r="F5" s="21"/>
      <c r="G5" s="21"/>
      <c r="H5" s="21"/>
      <c r="I5" s="21"/>
      <c r="J5" s="21"/>
      <c r="K5" s="2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 ht="15.75" x14ac:dyDescent="0.25">
      <c r="A6" s="19"/>
      <c r="B6" s="23"/>
      <c r="C6" s="24"/>
      <c r="D6" s="21"/>
      <c r="E6" s="21"/>
      <c r="F6" s="21"/>
      <c r="G6" s="21"/>
      <c r="H6" s="21"/>
      <c r="I6" s="21"/>
      <c r="J6" s="21"/>
      <c r="K6" s="22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 ht="16.5" thickBot="1" x14ac:dyDescent="0.3">
      <c r="A7" s="19"/>
      <c r="B7" s="20" t="s">
        <v>6</v>
      </c>
      <c r="C7" s="21"/>
      <c r="D7" s="21"/>
      <c r="E7" s="21"/>
      <c r="F7" s="21"/>
      <c r="G7" s="50" t="s">
        <v>7</v>
      </c>
      <c r="H7" s="51"/>
      <c r="I7" s="51"/>
      <c r="J7" s="52"/>
      <c r="K7" s="22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</row>
    <row r="8" spans="1:43" ht="39" customHeight="1" x14ac:dyDescent="0.25">
      <c r="A8" s="19"/>
      <c r="B8" s="25" t="s">
        <v>8</v>
      </c>
      <c r="C8" s="77" t="s">
        <v>77</v>
      </c>
      <c r="D8" s="77"/>
      <c r="E8" s="77"/>
      <c r="F8" s="21"/>
      <c r="G8" s="53"/>
      <c r="H8" s="54"/>
      <c r="I8" s="54"/>
      <c r="J8" s="55"/>
      <c r="K8" s="22"/>
      <c r="L8" s="21"/>
      <c r="M8" s="21"/>
      <c r="N8" s="21"/>
      <c r="O8" s="21"/>
      <c r="P8" s="26"/>
      <c r="Q8" s="26"/>
      <c r="R8" s="26"/>
      <c r="S8" s="26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1:43" ht="39" customHeight="1" x14ac:dyDescent="0.25">
      <c r="A9" s="19"/>
      <c r="B9" s="27" t="s">
        <v>9</v>
      </c>
      <c r="C9" s="75" t="s">
        <v>99</v>
      </c>
      <c r="D9" s="75"/>
      <c r="E9" s="75"/>
      <c r="F9" s="21"/>
      <c r="G9" s="53"/>
      <c r="H9" s="54"/>
      <c r="I9" s="54"/>
      <c r="J9" s="55"/>
      <c r="K9" s="22"/>
      <c r="L9" s="21"/>
      <c r="M9" s="21"/>
      <c r="N9" s="21"/>
      <c r="O9" s="21"/>
      <c r="P9" s="26"/>
      <c r="Q9" s="26"/>
      <c r="R9" s="26"/>
      <c r="S9" s="26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43" ht="19.5" customHeight="1" x14ac:dyDescent="0.25">
      <c r="A10" s="19"/>
      <c r="B10" s="27" t="s">
        <v>10</v>
      </c>
      <c r="C10" s="76">
        <v>7491084</v>
      </c>
      <c r="D10" s="76"/>
      <c r="E10" s="76"/>
      <c r="F10" s="21"/>
      <c r="G10" s="53"/>
      <c r="H10" s="54"/>
      <c r="I10" s="54"/>
      <c r="J10" s="55"/>
      <c r="K10" s="22"/>
      <c r="L10" s="21"/>
      <c r="M10" s="21"/>
      <c r="N10" s="21"/>
      <c r="O10" s="21"/>
      <c r="P10" s="26"/>
      <c r="Q10" s="26"/>
      <c r="R10" s="26"/>
      <c r="S10" s="26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</row>
    <row r="11" spans="1:43" ht="41.25" customHeight="1" x14ac:dyDescent="0.25">
      <c r="A11" s="19"/>
      <c r="B11" s="28" t="s">
        <v>11</v>
      </c>
      <c r="C11" s="78" t="s">
        <v>100</v>
      </c>
      <c r="D11" s="78"/>
      <c r="E11" s="78"/>
      <c r="F11" s="21"/>
      <c r="G11" s="56"/>
      <c r="H11" s="57"/>
      <c r="I11" s="57"/>
      <c r="J11" s="58"/>
      <c r="K11" s="22"/>
      <c r="L11" s="21"/>
      <c r="M11" s="21"/>
      <c r="N11" s="21"/>
      <c r="O11" s="21"/>
      <c r="P11" s="26"/>
      <c r="Q11" s="26"/>
      <c r="R11" s="26"/>
      <c r="S11" s="26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1:43" ht="98.25" customHeight="1" x14ac:dyDescent="0.25">
      <c r="A12" s="19"/>
      <c r="B12" s="28" t="s">
        <v>12</v>
      </c>
      <c r="C12" s="81" t="s">
        <v>102</v>
      </c>
      <c r="D12" s="81"/>
      <c r="E12" s="81"/>
      <c r="F12" s="21"/>
      <c r="G12" s="29"/>
      <c r="H12" s="29"/>
      <c r="I12" s="29"/>
      <c r="J12" s="21"/>
      <c r="K12" s="22"/>
      <c r="L12" s="21"/>
      <c r="M12" s="21"/>
      <c r="N12" s="21"/>
      <c r="O12" s="21"/>
      <c r="P12" s="26"/>
      <c r="Q12" s="26"/>
      <c r="R12" s="26"/>
      <c r="S12" s="26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1:43" ht="31.5" x14ac:dyDescent="0.25">
      <c r="A13" s="19"/>
      <c r="B13" s="27" t="s">
        <v>13</v>
      </c>
      <c r="C13" s="82"/>
      <c r="D13" s="82"/>
      <c r="E13" s="82"/>
      <c r="F13" s="21"/>
      <c r="G13" s="50" t="s">
        <v>14</v>
      </c>
      <c r="H13" s="51"/>
      <c r="I13" s="51"/>
      <c r="J13" s="52"/>
      <c r="K13" s="22"/>
      <c r="L13" s="21"/>
      <c r="M13" s="21"/>
      <c r="N13" s="21"/>
      <c r="O13" s="21"/>
      <c r="P13" s="26"/>
      <c r="Q13" s="26"/>
      <c r="R13" s="26"/>
      <c r="S13" s="26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1:43" ht="31.5" x14ac:dyDescent="0.25">
      <c r="A14" s="19"/>
      <c r="B14" s="27" t="s">
        <v>15</v>
      </c>
      <c r="C14" s="83" t="s">
        <v>103</v>
      </c>
      <c r="D14" s="83"/>
      <c r="E14" s="83"/>
      <c r="F14" s="21"/>
      <c r="G14" s="53"/>
      <c r="H14" s="54"/>
      <c r="I14" s="54"/>
      <c r="J14" s="55"/>
      <c r="K14" s="22"/>
      <c r="L14" s="21"/>
      <c r="M14" s="21"/>
      <c r="N14" s="21"/>
      <c r="O14" s="21"/>
      <c r="P14" s="26"/>
      <c r="Q14" s="26"/>
      <c r="R14" s="26"/>
      <c r="S14" s="26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ht="15.75" x14ac:dyDescent="0.25">
      <c r="A15" s="19"/>
      <c r="B15" s="27" t="s">
        <v>16</v>
      </c>
      <c r="C15" s="84">
        <v>147000000</v>
      </c>
      <c r="D15" s="84"/>
      <c r="E15" s="84"/>
      <c r="F15" s="21"/>
      <c r="G15" s="53"/>
      <c r="H15" s="54"/>
      <c r="I15" s="54"/>
      <c r="J15" s="55"/>
      <c r="K15" s="22"/>
      <c r="L15" s="21"/>
      <c r="M15" s="21"/>
      <c r="N15" s="21"/>
      <c r="O15" s="21"/>
      <c r="P15" s="26"/>
      <c r="Q15" s="26"/>
      <c r="R15" s="26"/>
      <c r="S15" s="26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1:43" ht="47.25" x14ac:dyDescent="0.25">
      <c r="A16" s="19"/>
      <c r="B16" s="27" t="s">
        <v>17</v>
      </c>
      <c r="C16" s="79">
        <v>0</v>
      </c>
      <c r="D16" s="79"/>
      <c r="E16" s="79"/>
      <c r="F16" s="21"/>
      <c r="G16" s="53"/>
      <c r="H16" s="54"/>
      <c r="I16" s="54"/>
      <c r="J16" s="55"/>
      <c r="K16" s="22"/>
      <c r="L16" s="21"/>
      <c r="M16" s="21"/>
      <c r="N16" s="21"/>
      <c r="O16" s="21"/>
      <c r="P16" s="26"/>
      <c r="Q16" s="26"/>
      <c r="R16" s="26"/>
      <c r="S16" s="26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1:43" ht="45" customHeight="1" x14ac:dyDescent="0.25">
      <c r="A17" s="19"/>
      <c r="B17" s="27" t="s">
        <v>18</v>
      </c>
      <c r="C17" s="79">
        <v>147000000</v>
      </c>
      <c r="D17" s="79"/>
      <c r="E17" s="79"/>
      <c r="F17" s="21"/>
      <c r="G17" s="56"/>
      <c r="H17" s="57"/>
      <c r="I17" s="57"/>
      <c r="J17" s="58"/>
      <c r="K17" s="22"/>
      <c r="L17" s="21"/>
      <c r="M17" s="21"/>
      <c r="N17" s="21"/>
      <c r="O17" s="21"/>
      <c r="P17" s="26"/>
      <c r="Q17" s="26"/>
      <c r="R17" s="26"/>
      <c r="S17" s="26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ht="61.5" customHeight="1" thickBot="1" x14ac:dyDescent="0.3">
      <c r="A18" s="19"/>
      <c r="B18" s="30" t="s">
        <v>19</v>
      </c>
      <c r="C18" s="80" t="s">
        <v>101</v>
      </c>
      <c r="D18" s="80"/>
      <c r="E18" s="80"/>
      <c r="F18" s="21"/>
      <c r="G18" s="21"/>
      <c r="H18" s="21"/>
      <c r="I18" s="21"/>
      <c r="J18" s="21"/>
      <c r="K18" s="22"/>
      <c r="L18" s="21"/>
      <c r="M18" s="21"/>
      <c r="N18" s="21"/>
      <c r="O18" s="21"/>
      <c r="P18" s="26"/>
      <c r="Q18" s="26"/>
      <c r="R18" s="26"/>
      <c r="S18" s="26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1:43" ht="15.75" x14ac:dyDescent="0.25">
      <c r="A19" s="19"/>
      <c r="B19" s="31"/>
      <c r="C19" s="32"/>
      <c r="D19" s="21"/>
      <c r="E19" s="21"/>
      <c r="F19" s="33"/>
      <c r="G19" s="59" t="s">
        <v>20</v>
      </c>
      <c r="H19" s="60"/>
      <c r="I19" s="60"/>
      <c r="J19" s="61"/>
      <c r="K19" s="22"/>
      <c r="L19" s="21"/>
      <c r="M19" s="21"/>
      <c r="N19" s="21"/>
      <c r="O19" s="21"/>
      <c r="P19" s="26"/>
      <c r="Q19" s="26"/>
      <c r="R19" s="26"/>
      <c r="S19" s="26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ht="31.5" x14ac:dyDescent="0.25">
      <c r="A20" s="19"/>
      <c r="B20" s="20" t="s">
        <v>21</v>
      </c>
      <c r="C20" s="34"/>
      <c r="D20" s="34"/>
      <c r="E20" s="34"/>
      <c r="F20" s="34"/>
      <c r="G20" s="34"/>
      <c r="H20" s="34"/>
      <c r="I20" s="34"/>
      <c r="J20" s="34"/>
      <c r="K20" s="35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6" t="s">
        <v>22</v>
      </c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8"/>
    </row>
    <row r="21" spans="1:43" ht="60" x14ac:dyDescent="0.25">
      <c r="A21" s="8" t="s">
        <v>67</v>
      </c>
      <c r="B21" s="8" t="s">
        <v>23</v>
      </c>
      <c r="C21" s="8" t="s">
        <v>24</v>
      </c>
      <c r="D21" s="8" t="s">
        <v>25</v>
      </c>
      <c r="E21" s="8" t="s">
        <v>26</v>
      </c>
      <c r="F21" s="8" t="s">
        <v>27</v>
      </c>
      <c r="G21" s="8" t="s">
        <v>28</v>
      </c>
      <c r="H21" s="8" t="s">
        <v>29</v>
      </c>
      <c r="I21" s="8" t="s">
        <v>30</v>
      </c>
      <c r="J21" s="8" t="s">
        <v>31</v>
      </c>
      <c r="K21" s="8" t="s">
        <v>32</v>
      </c>
      <c r="L21" s="9" t="s">
        <v>33</v>
      </c>
      <c r="M21" s="9" t="s">
        <v>34</v>
      </c>
      <c r="N21" s="10" t="s">
        <v>68</v>
      </c>
      <c r="O21" s="9" t="s">
        <v>35</v>
      </c>
      <c r="P21" s="9" t="s">
        <v>36</v>
      </c>
      <c r="Q21" s="9" t="s">
        <v>37</v>
      </c>
      <c r="R21" s="9" t="s">
        <v>38</v>
      </c>
      <c r="S21" s="9" t="s">
        <v>39</v>
      </c>
      <c r="T21" s="11" t="s">
        <v>40</v>
      </c>
      <c r="U21" s="9" t="s">
        <v>41</v>
      </c>
      <c r="V21" s="9" t="s">
        <v>42</v>
      </c>
      <c r="W21" s="9" t="s">
        <v>43</v>
      </c>
      <c r="X21" s="12" t="s">
        <v>44</v>
      </c>
      <c r="Y21" s="12" t="s">
        <v>45</v>
      </c>
      <c r="Z21" s="12" t="s">
        <v>46</v>
      </c>
      <c r="AA21" s="12" t="s">
        <v>47</v>
      </c>
      <c r="AB21" s="12" t="s">
        <v>48</v>
      </c>
      <c r="AC21" s="12" t="s">
        <v>49</v>
      </c>
      <c r="AD21" s="12" t="s">
        <v>50</v>
      </c>
      <c r="AE21" s="13">
        <v>2018</v>
      </c>
      <c r="AF21" s="14" t="s">
        <v>51</v>
      </c>
      <c r="AG21" s="14" t="s">
        <v>52</v>
      </c>
      <c r="AH21" s="14" t="s">
        <v>53</v>
      </c>
      <c r="AI21" s="14" t="s">
        <v>54</v>
      </c>
      <c r="AJ21" s="14" t="s">
        <v>55</v>
      </c>
      <c r="AK21" s="14" t="s">
        <v>56</v>
      </c>
      <c r="AL21" s="14" t="s">
        <v>57</v>
      </c>
      <c r="AM21" s="14" t="s">
        <v>58</v>
      </c>
      <c r="AN21" s="14" t="s">
        <v>59</v>
      </c>
      <c r="AO21" s="14" t="s">
        <v>60</v>
      </c>
      <c r="AP21" s="14" t="s">
        <v>61</v>
      </c>
      <c r="AQ21" s="14" t="s">
        <v>62</v>
      </c>
    </row>
    <row r="22" spans="1:43" s="7" customFormat="1" ht="150" x14ac:dyDescent="0.25">
      <c r="A22" s="39">
        <v>1</v>
      </c>
      <c r="B22" s="40" t="s">
        <v>69</v>
      </c>
      <c r="C22" s="15" t="s">
        <v>70</v>
      </c>
      <c r="D22" s="15" t="s">
        <v>71</v>
      </c>
      <c r="E22" s="15" t="s">
        <v>72</v>
      </c>
      <c r="F22" s="15" t="s">
        <v>63</v>
      </c>
      <c r="G22" s="40">
        <v>274</v>
      </c>
      <c r="H22" s="40" t="s">
        <v>73</v>
      </c>
      <c r="I22" s="15" t="s">
        <v>72</v>
      </c>
      <c r="J22" s="40" t="s">
        <v>74</v>
      </c>
      <c r="K22" s="16" t="s">
        <v>75</v>
      </c>
      <c r="L22" s="41">
        <v>80111600</v>
      </c>
      <c r="M22" s="17" t="s">
        <v>76</v>
      </c>
      <c r="N22" s="17" t="s">
        <v>77</v>
      </c>
      <c r="O22" s="18">
        <v>43125</v>
      </c>
      <c r="P22" s="41" t="s">
        <v>78</v>
      </c>
      <c r="Q22" s="16" t="s">
        <v>64</v>
      </c>
      <c r="R22" s="16" t="s">
        <v>79</v>
      </c>
      <c r="S22" s="42">
        <v>25000000</v>
      </c>
      <c r="T22" s="42"/>
      <c r="U22" s="41" t="s">
        <v>65</v>
      </c>
      <c r="V22" s="16" t="s">
        <v>66</v>
      </c>
      <c r="W22" s="41" t="s">
        <v>80</v>
      </c>
      <c r="X22" s="43" t="s">
        <v>81</v>
      </c>
      <c r="Y22" s="43">
        <v>4500029479</v>
      </c>
      <c r="Z22" s="44">
        <v>25000000</v>
      </c>
      <c r="AA22" s="45" t="s">
        <v>82</v>
      </c>
      <c r="AB22" s="16" t="s">
        <v>83</v>
      </c>
      <c r="AC22" s="16" t="s">
        <v>77</v>
      </c>
      <c r="AD22" s="3" t="s">
        <v>104</v>
      </c>
      <c r="AE22" s="46">
        <f>+SUM(AG22:AL22)</f>
        <v>25000000</v>
      </c>
      <c r="AF22" s="47"/>
      <c r="AG22" s="46">
        <v>4200000</v>
      </c>
      <c r="AH22" s="46">
        <v>4200000</v>
      </c>
      <c r="AI22" s="46">
        <v>4200000</v>
      </c>
      <c r="AJ22" s="46">
        <v>4200000</v>
      </c>
      <c r="AK22" s="46">
        <v>4200000</v>
      </c>
      <c r="AL22" s="46">
        <v>4000000</v>
      </c>
      <c r="AM22" s="46"/>
      <c r="AN22" s="46"/>
      <c r="AO22" s="46"/>
      <c r="AP22" s="46"/>
      <c r="AQ22" s="46"/>
    </row>
    <row r="23" spans="1:43" s="7" customFormat="1" ht="150" x14ac:dyDescent="0.25">
      <c r="A23" s="39">
        <v>2</v>
      </c>
      <c r="B23" s="40" t="s">
        <v>69</v>
      </c>
      <c r="C23" s="15" t="s">
        <v>70</v>
      </c>
      <c r="D23" s="15" t="s">
        <v>71</v>
      </c>
      <c r="E23" s="15" t="s">
        <v>72</v>
      </c>
      <c r="F23" s="15" t="s">
        <v>63</v>
      </c>
      <c r="G23" s="40">
        <v>270</v>
      </c>
      <c r="H23" s="40" t="s">
        <v>73</v>
      </c>
      <c r="I23" s="15" t="s">
        <v>72</v>
      </c>
      <c r="J23" s="40" t="s">
        <v>74</v>
      </c>
      <c r="K23" s="16" t="s">
        <v>75</v>
      </c>
      <c r="L23" s="41">
        <v>80111600</v>
      </c>
      <c r="M23" s="17" t="s">
        <v>88</v>
      </c>
      <c r="N23" s="17" t="s">
        <v>77</v>
      </c>
      <c r="O23" s="18">
        <v>43126</v>
      </c>
      <c r="P23" s="41" t="s">
        <v>89</v>
      </c>
      <c r="Q23" s="16" t="s">
        <v>64</v>
      </c>
      <c r="R23" s="16" t="s">
        <v>79</v>
      </c>
      <c r="S23" s="42">
        <v>38500000</v>
      </c>
      <c r="T23" s="42"/>
      <c r="U23" s="41" t="s">
        <v>65</v>
      </c>
      <c r="V23" s="16" t="s">
        <v>66</v>
      </c>
      <c r="W23" s="41" t="s">
        <v>80</v>
      </c>
      <c r="X23" s="43" t="s">
        <v>90</v>
      </c>
      <c r="Y23" s="48">
        <v>4500029675</v>
      </c>
      <c r="Z23" s="42">
        <v>38500000</v>
      </c>
      <c r="AA23" s="45" t="s">
        <v>91</v>
      </c>
      <c r="AB23" s="16" t="s">
        <v>92</v>
      </c>
      <c r="AC23" s="16" t="s">
        <v>77</v>
      </c>
      <c r="AD23" s="3" t="s">
        <v>105</v>
      </c>
      <c r="AE23" s="46">
        <f>+SUM(AF23:AQ23)</f>
        <v>38500000</v>
      </c>
      <c r="AF23" s="47"/>
      <c r="AG23" s="46">
        <v>5500000</v>
      </c>
      <c r="AH23" s="46">
        <v>5500000</v>
      </c>
      <c r="AI23" s="46">
        <v>5500000</v>
      </c>
      <c r="AJ23" s="46">
        <v>5500000</v>
      </c>
      <c r="AK23" s="46">
        <v>5500000</v>
      </c>
      <c r="AL23" s="46">
        <v>5500000</v>
      </c>
      <c r="AM23" s="46">
        <v>5500000</v>
      </c>
      <c r="AN23" s="46"/>
      <c r="AO23" s="46"/>
      <c r="AP23" s="46"/>
      <c r="AQ23" s="46"/>
    </row>
    <row r="24" spans="1:43" s="7" customFormat="1" ht="150" x14ac:dyDescent="0.25">
      <c r="A24" s="39">
        <v>3</v>
      </c>
      <c r="B24" s="40" t="s">
        <v>69</v>
      </c>
      <c r="C24" s="15" t="s">
        <v>70</v>
      </c>
      <c r="D24" s="15" t="s">
        <v>71</v>
      </c>
      <c r="E24" s="15" t="s">
        <v>72</v>
      </c>
      <c r="F24" s="15" t="s">
        <v>63</v>
      </c>
      <c r="G24" s="40">
        <v>274</v>
      </c>
      <c r="H24" s="40" t="s">
        <v>73</v>
      </c>
      <c r="I24" s="15" t="s">
        <v>72</v>
      </c>
      <c r="J24" s="40" t="s">
        <v>74</v>
      </c>
      <c r="K24" s="16" t="s">
        <v>75</v>
      </c>
      <c r="L24" s="41">
        <v>80111600</v>
      </c>
      <c r="M24" s="17" t="s">
        <v>84</v>
      </c>
      <c r="N24" s="17" t="s">
        <v>77</v>
      </c>
      <c r="O24" s="18">
        <v>43126</v>
      </c>
      <c r="P24" s="41" t="s">
        <v>78</v>
      </c>
      <c r="Q24" s="16" t="s">
        <v>64</v>
      </c>
      <c r="R24" s="16" t="s">
        <v>79</v>
      </c>
      <c r="S24" s="42">
        <v>25000000</v>
      </c>
      <c r="T24" s="42"/>
      <c r="U24" s="41" t="s">
        <v>65</v>
      </c>
      <c r="V24" s="16" t="s">
        <v>66</v>
      </c>
      <c r="W24" s="41" t="s">
        <v>80</v>
      </c>
      <c r="X24" s="48" t="s">
        <v>85</v>
      </c>
      <c r="Y24" s="48">
        <v>4500029678</v>
      </c>
      <c r="Z24" s="42">
        <v>25000000</v>
      </c>
      <c r="AA24" s="45" t="s">
        <v>86</v>
      </c>
      <c r="AB24" s="16" t="s">
        <v>87</v>
      </c>
      <c r="AC24" s="16" t="s">
        <v>77</v>
      </c>
      <c r="AD24" s="3" t="s">
        <v>104</v>
      </c>
      <c r="AE24" s="46">
        <f>+SUM(AG24:AL24)</f>
        <v>25000000</v>
      </c>
      <c r="AF24" s="47"/>
      <c r="AG24" s="46">
        <v>4200000</v>
      </c>
      <c r="AH24" s="46">
        <v>4200000</v>
      </c>
      <c r="AI24" s="46">
        <v>4200000</v>
      </c>
      <c r="AJ24" s="46">
        <v>4200000</v>
      </c>
      <c r="AK24" s="46">
        <v>4200000</v>
      </c>
      <c r="AL24" s="46">
        <v>4000000</v>
      </c>
      <c r="AM24" s="46"/>
      <c r="AN24" s="46"/>
      <c r="AO24" s="46"/>
      <c r="AP24" s="46"/>
      <c r="AQ24" s="46"/>
    </row>
    <row r="25" spans="1:43" s="7" customFormat="1" ht="150" x14ac:dyDescent="0.25">
      <c r="A25" s="39">
        <v>4</v>
      </c>
      <c r="B25" s="40" t="s">
        <v>69</v>
      </c>
      <c r="C25" s="15" t="s">
        <v>70</v>
      </c>
      <c r="D25" s="15" t="s">
        <v>71</v>
      </c>
      <c r="E25" s="15" t="s">
        <v>72</v>
      </c>
      <c r="F25" s="15" t="s">
        <v>63</v>
      </c>
      <c r="G25" s="40">
        <v>275</v>
      </c>
      <c r="H25" s="40" t="s">
        <v>73</v>
      </c>
      <c r="I25" s="15" t="s">
        <v>72</v>
      </c>
      <c r="J25" s="40" t="s">
        <v>74</v>
      </c>
      <c r="K25" s="16" t="s">
        <v>75</v>
      </c>
      <c r="L25" s="41">
        <v>80111600</v>
      </c>
      <c r="M25" s="17" t="s">
        <v>93</v>
      </c>
      <c r="N25" s="17" t="s">
        <v>77</v>
      </c>
      <c r="O25" s="18">
        <v>43126</v>
      </c>
      <c r="P25" s="41" t="s">
        <v>89</v>
      </c>
      <c r="Q25" s="16" t="s">
        <v>64</v>
      </c>
      <c r="R25" s="16" t="s">
        <v>79</v>
      </c>
      <c r="S25" s="42">
        <v>24500000</v>
      </c>
      <c r="T25" s="42"/>
      <c r="U25" s="41" t="s">
        <v>65</v>
      </c>
      <c r="V25" s="16" t="s">
        <v>66</v>
      </c>
      <c r="W25" s="41" t="s">
        <v>80</v>
      </c>
      <c r="X25" s="48">
        <v>7000092043</v>
      </c>
      <c r="Y25" s="48">
        <v>4500029705</v>
      </c>
      <c r="Z25" s="42">
        <v>24500000</v>
      </c>
      <c r="AA25" s="45" t="s">
        <v>95</v>
      </c>
      <c r="AB25" s="16" t="s">
        <v>94</v>
      </c>
      <c r="AC25" s="16" t="s">
        <v>77</v>
      </c>
      <c r="AD25" s="3" t="s">
        <v>105</v>
      </c>
      <c r="AE25" s="46">
        <f>+SUM(AF25:AQ25)</f>
        <v>24500000</v>
      </c>
      <c r="AF25" s="47"/>
      <c r="AG25" s="46">
        <v>3500000</v>
      </c>
      <c r="AH25" s="46">
        <v>3500000</v>
      </c>
      <c r="AI25" s="46">
        <v>3500000</v>
      </c>
      <c r="AJ25" s="46">
        <v>3500000</v>
      </c>
      <c r="AK25" s="46">
        <v>3500000</v>
      </c>
      <c r="AL25" s="46">
        <v>3500000</v>
      </c>
      <c r="AM25" s="46">
        <v>3500000</v>
      </c>
      <c r="AN25" s="46"/>
      <c r="AO25" s="46"/>
      <c r="AP25" s="46"/>
      <c r="AQ25" s="46"/>
    </row>
    <row r="26" spans="1:43" s="7" customFormat="1" ht="150" x14ac:dyDescent="0.25">
      <c r="A26" s="39">
        <v>5</v>
      </c>
      <c r="B26" s="40" t="s">
        <v>69</v>
      </c>
      <c r="C26" s="15" t="s">
        <v>70</v>
      </c>
      <c r="D26" s="15" t="s">
        <v>71</v>
      </c>
      <c r="E26" s="15" t="s">
        <v>72</v>
      </c>
      <c r="F26" s="15" t="s">
        <v>63</v>
      </c>
      <c r="G26" s="40">
        <v>270</v>
      </c>
      <c r="H26" s="40" t="s">
        <v>73</v>
      </c>
      <c r="I26" s="15" t="s">
        <v>72</v>
      </c>
      <c r="J26" s="40" t="s">
        <v>74</v>
      </c>
      <c r="K26" s="16" t="s">
        <v>75</v>
      </c>
      <c r="L26" s="41">
        <v>80111600</v>
      </c>
      <c r="M26" s="17" t="s">
        <v>96</v>
      </c>
      <c r="N26" s="17" t="s">
        <v>77</v>
      </c>
      <c r="O26" s="18">
        <v>43126</v>
      </c>
      <c r="P26" s="41" t="s">
        <v>89</v>
      </c>
      <c r="Q26" s="16" t="s">
        <v>64</v>
      </c>
      <c r="R26" s="16" t="s">
        <v>79</v>
      </c>
      <c r="S26" s="42">
        <v>24500000</v>
      </c>
      <c r="T26" s="42"/>
      <c r="U26" s="41" t="s">
        <v>65</v>
      </c>
      <c r="V26" s="16" t="s">
        <v>66</v>
      </c>
      <c r="W26" s="41" t="s">
        <v>80</v>
      </c>
      <c r="X26" s="48">
        <v>7000092032</v>
      </c>
      <c r="Y26" s="48">
        <v>4500029685</v>
      </c>
      <c r="Z26" s="42">
        <v>24500000</v>
      </c>
      <c r="AA26" s="45" t="s">
        <v>97</v>
      </c>
      <c r="AB26" s="16" t="s">
        <v>98</v>
      </c>
      <c r="AC26" s="16" t="s">
        <v>77</v>
      </c>
      <c r="AD26" s="3" t="s">
        <v>105</v>
      </c>
      <c r="AE26" s="46">
        <f t="shared" ref="AE26" si="0">+SUM(AG26:AL26)</f>
        <v>21000000</v>
      </c>
      <c r="AF26" s="47"/>
      <c r="AG26" s="46">
        <v>3500000</v>
      </c>
      <c r="AH26" s="46">
        <v>3500000</v>
      </c>
      <c r="AI26" s="46">
        <v>3500000</v>
      </c>
      <c r="AJ26" s="46">
        <v>3500000</v>
      </c>
      <c r="AK26" s="46">
        <v>3500000</v>
      </c>
      <c r="AL26" s="46">
        <v>3500000</v>
      </c>
      <c r="AM26" s="46">
        <v>3500000</v>
      </c>
      <c r="AN26" s="46"/>
      <c r="AO26" s="46"/>
      <c r="AP26" s="46"/>
      <c r="AQ26" s="46"/>
    </row>
    <row r="27" spans="1:43" ht="37.5" x14ac:dyDescent="0.25">
      <c r="Q27" s="4"/>
    </row>
    <row r="28" spans="1:43" ht="37.5" x14ac:dyDescent="0.25">
      <c r="Q28" s="4"/>
    </row>
  </sheetData>
  <mergeCells count="35">
    <mergeCell ref="C17:E17"/>
    <mergeCell ref="C18:E18"/>
    <mergeCell ref="C12:E12"/>
    <mergeCell ref="C13:E13"/>
    <mergeCell ref="C14:E14"/>
    <mergeCell ref="C15:E15"/>
    <mergeCell ref="C16:E16"/>
    <mergeCell ref="C9:E9"/>
    <mergeCell ref="C10:E10"/>
    <mergeCell ref="C8:E8"/>
    <mergeCell ref="C11:E11"/>
    <mergeCell ref="AG2:AH2"/>
    <mergeCell ref="T1:U1"/>
    <mergeCell ref="B1:E3"/>
    <mergeCell ref="F1:H2"/>
    <mergeCell ref="I1:J1"/>
    <mergeCell ref="K1:O3"/>
    <mergeCell ref="P1:S2"/>
    <mergeCell ref="I3:J3"/>
    <mergeCell ref="AP3:AQ3"/>
    <mergeCell ref="G7:J11"/>
    <mergeCell ref="G13:J17"/>
    <mergeCell ref="G19:J19"/>
    <mergeCell ref="X1:AA3"/>
    <mergeCell ref="AB1:AF2"/>
    <mergeCell ref="AG1:AH1"/>
    <mergeCell ref="AL1:AO3"/>
    <mergeCell ref="F3:H3"/>
    <mergeCell ref="T3:U3"/>
    <mergeCell ref="P3:S3"/>
    <mergeCell ref="AB3:AF3"/>
    <mergeCell ref="AG3:AH3"/>
    <mergeCell ref="AP1:AQ2"/>
    <mergeCell ref="I2:J2"/>
    <mergeCell ref="T2:U2"/>
  </mergeCells>
  <hyperlinks>
    <hyperlink ref="C11" r:id="rId1"/>
  </hyperlinks>
  <pageMargins left="0.7" right="0.7" top="0.75" bottom="0.75" header="0.3" footer="0.3"/>
  <pageSetup paperSize="120" scale="23" fitToHeight="0" orientation="landscape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SG - ACTUALIZADA CON SAP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Julliette Ochoa Riaño</dc:creator>
  <cp:lastModifiedBy>AutoBVT</cp:lastModifiedBy>
  <cp:lastPrinted>2018-01-31T16:42:02Z</cp:lastPrinted>
  <dcterms:created xsi:type="dcterms:W3CDTF">2017-03-10T16:16:47Z</dcterms:created>
  <dcterms:modified xsi:type="dcterms:W3CDTF">2018-08-09T17:29:51Z</dcterms:modified>
</cp:coreProperties>
</file>