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25" tabRatio="601" activeTab="1"/>
  </bookViews>
  <sheets>
    <sheet name="COPIA PAA" sheetId="1" r:id="rId1"/>
    <sheet name="PAA" sheetId="2" r:id="rId2"/>
    <sheet name="Informe de compatibilidad" sheetId="3" r:id="rId3"/>
  </sheets>
  <definedNames>
    <definedName name="_xlnm._FilterDatabase" localSheetId="0" hidden="1">'COPIA PAA'!$A$22:$AW$115</definedName>
    <definedName name="_xlnm.Print_Area" localSheetId="0">'COPIA PAA'!$A$21:$AR$22</definedName>
    <definedName name="_xlnm.Print_Area" localSheetId="1">'PAA'!$A$21:$AP$22</definedName>
  </definedNames>
  <calcPr fullCalcOnLoad="1"/>
</workbook>
</file>

<file path=xl/sharedStrings.xml><?xml version="1.0" encoding="utf-8"?>
<sst xmlns="http://schemas.openxmlformats.org/spreadsheetml/2006/main" count="3810" uniqueCount="449">
  <si>
    <t>A. INFORMACIÓN GENERAL DE LA ENTIDAD</t>
  </si>
  <si>
    <t>Nombre</t>
  </si>
  <si>
    <t>Dirección</t>
  </si>
  <si>
    <t>Teléfono</t>
  </si>
  <si>
    <t>Perspectiva estratégica</t>
  </si>
  <si>
    <t>Información de contacto</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</si>
  <si>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</si>
  <si>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</si>
  <si>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</si>
  <si>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</si>
  <si>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</si>
  <si>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</si>
  <si>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</si>
  <si>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</si>
  <si>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</si>
  <si>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</si>
  <si>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</si>
  <si>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</si>
  <si>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</si>
  <si>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</si>
  <si>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</si>
  <si>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</si>
  <si>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</si>
  <si>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Códigos UNSPSC</t>
  </si>
  <si>
    <t>POSPRE</t>
  </si>
  <si>
    <t>AREA FUNCIONAL</t>
  </si>
  <si>
    <t>SECRETARIA</t>
  </si>
  <si>
    <t>CDP</t>
  </si>
  <si>
    <t>OBSERVACION</t>
  </si>
  <si>
    <t>PROGRAMA PRESUPUESTARIO</t>
  </si>
  <si>
    <t>FONDO</t>
  </si>
  <si>
    <t>DEPENDENCIA</t>
  </si>
  <si>
    <t>FUT</t>
  </si>
  <si>
    <t>CODIGO META</t>
  </si>
  <si>
    <t>SPC</t>
  </si>
  <si>
    <t>PROYECTO</t>
  </si>
  <si>
    <t>NOMBRE CODIGO UNSPSC</t>
  </si>
  <si>
    <t>CONTRATISTA</t>
  </si>
  <si>
    <t>PROCESO DE GESTIÓN DE RECURSOS FÍSICOS</t>
  </si>
  <si>
    <t>FORMATO CONTROL PLAN ANUAL DE ADQUISICIONES</t>
  </si>
  <si>
    <t>Codigo A-GRF-FR-015</t>
  </si>
  <si>
    <t>VALOR TOTAL CONTRATADO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</si>
  <si>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</si>
  <si>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</si>
  <si>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TIPO META   </t>
  </si>
  <si>
    <t>No DE CONTRATO</t>
  </si>
  <si>
    <t>NOTA: 
*La columna  códigos UNSPSC, debe ser diligenciada en formato numérico, si se desea nombrar  uno o más códigos,  estos deben ser separados por un espacio,  no acepta la separación  por comas,  guiones o similares.
* La columna Fecha estimada de inicio de proceso de selección, se debe colocar el mes únicamente.
* La columna Duración estimada del contrato deben ser números enteros Ej: 11 meses no 11,5 meses</t>
  </si>
  <si>
    <t xml:space="preserve">PROYECCION     PAC     </t>
  </si>
  <si>
    <t>ENERO</t>
  </si>
  <si>
    <t>ABRIL</t>
  </si>
  <si>
    <t>FEBRERO</t>
  </si>
  <si>
    <t>MARZO</t>
  </si>
  <si>
    <t>MAYO</t>
  </si>
  <si>
    <t>JUNIO</t>
  </si>
  <si>
    <t>JULIO</t>
  </si>
  <si>
    <t>AGOSTO</t>
  </si>
  <si>
    <t>SEPTIEMBRE</t>
  </si>
  <si>
    <t>OCTUBRE</t>
  </si>
  <si>
    <t>NOVIEMBRE</t>
  </si>
  <si>
    <t>DICIEMBRE</t>
  </si>
  <si>
    <t>RPC</t>
  </si>
  <si>
    <t>Version: 03</t>
  </si>
  <si>
    <t>Fecha de Aprobacion: 06/01/2015</t>
  </si>
  <si>
    <t>calle 26 No. 51 - 53</t>
  </si>
  <si>
    <t>www.cundinamarca.gov.co</t>
  </si>
  <si>
    <t>Hasta 1,000 S.M.L.V.</t>
  </si>
  <si>
    <t>No superior a 100 S.M.L.V.</t>
  </si>
  <si>
    <t>-</t>
  </si>
  <si>
    <t>Informe de compatibilidad para Copia de FORMATO PLAN DE ADQUISIONES 2017.xls</t>
  </si>
  <si>
    <t>Ejecutar el 03/01/2017 09:46</t>
  </si>
  <si>
    <t>Las siguientes características de este libro no son compatibles con versiones anteriores de Excel. Estas características podrían perderse o degradarse si abre el libro con una versión anterior de Excel o si guarda el libro con un formato de archivo anterior.</t>
  </si>
  <si>
    <t>Pérdida menor de fidelidad</t>
  </si>
  <si>
    <t>Nº de apariciones</t>
  </si>
  <si>
    <t>Versión</t>
  </si>
  <si>
    <t>Algunas celdas o estilos de este libro contienen un formato no admitido en el formato de archivo seleccionado. Estos formatos se convertirán al formato más cercano disponible.</t>
  </si>
  <si>
    <t>Excel 97-2003</t>
  </si>
  <si>
    <t>Descipcion</t>
  </si>
  <si>
    <t>Lograr el acceso y la permanecia de los niños, niñas y jovenes de Cundinamarca a un sistema educativo, caracterizado por la calidad, la euidad, la eficiencia y la pertinencia, en el que se forma a ciudadanos comprometidos consigo mismos, sus comunidades, la region, el departamentoy el país, para contribuir en la construccion de una sociedad justa, democratica, incluyente y productiva</t>
  </si>
  <si>
    <t>Maria Ruth Hernandez Martinez</t>
  </si>
  <si>
    <t>La secretaría de Educación de Cundinamarca focalizará sus esfuerzos en la oferta de una educación de calidad, pertinente e inclusiva, que responda a las demandas de la comunidad educativa de los territorios, generando ciudadanos felices, que ejercen sus derechos y cumplen sus deberes, con valores éticos, respetuosos de lo público, capaces de Ser como individuo y Ser en lo colectivo para una convivencia, pacífica y duradera.La Secretaria</t>
  </si>
  <si>
    <t>Producto</t>
  </si>
  <si>
    <t>contratacion directa</t>
  </si>
  <si>
    <t>NA</t>
  </si>
  <si>
    <t>1-0100</t>
  </si>
  <si>
    <t>recurso ordinario</t>
  </si>
  <si>
    <t>EDUCACION</t>
  </si>
  <si>
    <t>GR:4:1-04-03-148</t>
  </si>
  <si>
    <t>*3-7120</t>
  </si>
  <si>
    <t>GR:4:1-04-01-38</t>
  </si>
  <si>
    <t>A.1.2.2</t>
  </si>
  <si>
    <t>138</t>
  </si>
  <si>
    <t xml:space="preserve">Implementación de estrategias para el acceso y permanencia en el sectro educativo del Departamento de Cundinamarca </t>
  </si>
  <si>
    <t>Infraestructura educativa construida</t>
  </si>
  <si>
    <t>Intervenir 1028 ambientes pedagógicos básicos y complementarios</t>
  </si>
  <si>
    <t>CONVENIO</t>
  </si>
  <si>
    <t xml:space="preserve">YAIRA LONDOÑO </t>
  </si>
  <si>
    <t>FONDO DE INFRAESTRUCTURA DEL MINSTERIO</t>
  </si>
  <si>
    <t>INFRAESTRUCTURA</t>
  </si>
  <si>
    <t>MUNICIPIO DE  CAQUEZA</t>
  </si>
  <si>
    <t>EDUCACIÓN</t>
  </si>
  <si>
    <t>GR:4:1-04-03-145</t>
  </si>
  <si>
    <t>A,.1.2.3</t>
  </si>
  <si>
    <t>29719511G</t>
  </si>
  <si>
    <t xml:space="preserve">Administracion, Coordinacion y Prestación del servicio educativo en las IED y desarrollo de un proyecto de reorganizacion e integracion escolar de los municipios no certificados del Departamento  de Cundinamarca </t>
  </si>
  <si>
    <t>Servicios de personal temporal</t>
  </si>
  <si>
    <t>Contratar la prestación de servicios profesionales para el apoyo enla implementación y seguimiento al aplicativo "Inventrios de Infraestructura Educativa de Cundinamarca" como componente para la estructuración y formulación del Plan de Infraestructura Educativa y apoyo en proyectosd de infraestructura educativa con entes Nacionales y Departamentales</t>
  </si>
  <si>
    <t>N/A</t>
  </si>
  <si>
    <t>ANA MARICELA ARROYAVE YEPES</t>
  </si>
  <si>
    <t>Contratar la prestación de Servicios Profesionales para el apoyo de proyectos der infraestructura educativa con entes Nacionales y Departamentales y la coordinación en la implentación y seguimiento al aplicativo "Inventario de Infraestructura Educativa de Cundinamaraca" como componente para la estructuración y Formulación del plan de infraestructura Educativa.</t>
  </si>
  <si>
    <t>CAMILA BAQUERO CASTAÑEDA</t>
  </si>
  <si>
    <t>Contratar los servicios de consultoria para la elaboración y creación del  documento definitivo del plan de infraestructura educativa.</t>
  </si>
  <si>
    <t>SE DESCONOCE</t>
  </si>
  <si>
    <t>A.1.7.2.</t>
  </si>
  <si>
    <t>29711913G</t>
  </si>
  <si>
    <t>C</t>
  </si>
  <si>
    <t>Contratar la prestación de servicios profesionales para el apoyo de los proyectos de infraestructura educativa con entes Nacionales y Departamentales</t>
  </si>
  <si>
    <t>LUIS HERNANDO ARCE</t>
  </si>
  <si>
    <t>Contratar los servicios de apoyo a las actividades dela Dirección de Infraestructura Educativa de la Secretaría de Educación.</t>
  </si>
  <si>
    <t>LAURA ALEJANDRA ROA</t>
  </si>
  <si>
    <t>GR:4:1-04-03-144</t>
  </si>
  <si>
    <t>A.1.2.3</t>
  </si>
  <si>
    <t>29719510G</t>
  </si>
  <si>
    <t>Pintura y tapaporos</t>
  </si>
  <si>
    <t>"Adquisición de pinturas y esmaltes para el mejoramiento y mantenimiento de las sedes educativas oficiales de los municipios certificados del departamento de Cundinamarca" Programa pintando de colores la escuela</t>
  </si>
  <si>
    <t>MINIMA CUANTIA</t>
  </si>
  <si>
    <t>PRODUCTO</t>
  </si>
  <si>
    <t>Servicios de apoyo gerencial</t>
  </si>
  <si>
    <t>Prestación de servicios profesionales y de apoyo a la gestión para la administración y gestión de las redes sociales educativas y el sostenimiento de las redes de aprendizaje, a través de los servicios de un profesional .</t>
  </si>
  <si>
    <t>recurso ordinartio</t>
  </si>
  <si>
    <t>MAURICIO ROMERO</t>
  </si>
  <si>
    <t>JUAN FELIPE DIAZ DELGADO</t>
  </si>
  <si>
    <t>Dirección de Medios y Nuevas Tecnologías</t>
  </si>
  <si>
    <t>GR4:1-04-01-141</t>
  </si>
  <si>
    <t>A.1.4.3</t>
  </si>
  <si>
    <t>*4-3300</t>
  </si>
  <si>
    <t>Implementación , incorporación y apropiación de las TIC para el desarrollo de los procesos pedagógicos de las instituciones educativas oficiales del departamento de Cundinamarca. Cundinamarca</t>
  </si>
  <si>
    <t>Servicios de internet</t>
  </si>
  <si>
    <t>Prestar el servicio de internet a las sedes educativas.</t>
  </si>
  <si>
    <t>Transferencia</t>
  </si>
  <si>
    <t>SGP</t>
  </si>
  <si>
    <t>TRANSFERENCIA A FONDOS DE SERVICIOS EDUCATIVOS</t>
  </si>
  <si>
    <t>GR:4:1-04-01-142</t>
  </si>
  <si>
    <t>Servicios licencias de Software del computador</t>
  </si>
  <si>
    <t>Licenciamiento de Software para la Secretaría de Educación de Cundinamarca y las IED oficiales de los municipios no certificados del Departamento de Cundinamarca</t>
  </si>
  <si>
    <t>subasta inversa</t>
  </si>
  <si>
    <t>CONTRATAR LOS SERVICIOS ESPECIALIZADOS PARA BRINDAR ASESORIA JURIDICA AL DESPACHIO A LA SECRETARIA DE EDUCACION, EN ASUSNTOS CONTRACTUALES ADMINISTRATIVOS Y EDUCATIVOS.</t>
  </si>
  <si>
    <t xml:space="preserve">JAIME WILSON GARZON </t>
  </si>
  <si>
    <t>SE-CPS-00-2019</t>
  </si>
  <si>
    <t>LIZETH SEPULVEDA</t>
  </si>
  <si>
    <t>Oficina Asesora Juridica</t>
  </si>
  <si>
    <t>"PRESTAR LOS SERVICIOS PROFESIONALES ESPECIALIZADOS COMO ABOGADO PARA APOYAR EN EL ADELANTAMIENTO Y TRÁMITE DE LOS ASUNTOS RELACIONADOS CON LA CONTRATACIÓN ESTATAL, ASÍ COMO EN LA REVISIÓN DE ACTOS ADMINISTRATIVOS Y ELABORACIÓN DE CONCEPTOS REQUERIDOS POR LA OFICINA ASESORA JURÍDICA DE LA SECRETARÍA DE EDUCACIÓN DEL DEPARTAMENTO DE CUNDINAMARCA.</t>
  </si>
  <si>
    <t>ALVARO VENEGAS VENEGAS</t>
  </si>
  <si>
    <t>CONTRATAR LOS SERVICIOS PROFESIONALES ESPECIALIZADOS PARA APOYAR EL GRUPO DE CONTRATOS DE LA OFICINA ASESORA JURIDICA EN ELABORACION DE PROCESOS CONTRACTUALES CELEBRADOS POR LA OFICINA ASESORA JURIDICA SECRETARIA DE EDUCACION</t>
  </si>
  <si>
    <t>JAIME WILSON GARZON</t>
  </si>
  <si>
    <t>WILSON FLOREZ</t>
  </si>
  <si>
    <t>A,1,7,2</t>
  </si>
  <si>
    <t>*3-7220</t>
  </si>
  <si>
    <t xml:space="preserve">CONTRATAR LA PRESTACION DE SERVICIOS PARA EL APOYO A LAS ACTIVIDADES DE LA GESTION ADMINISTRATIVA A CARGO DE LA OFICINA ASESORA JURIDICA DE LA SECRETARIA DE EDUCACION DE CUNDINAMARCA </t>
  </si>
  <si>
    <t>recurso .sistema general de participaciones</t>
  </si>
  <si>
    <t>MYRIAM LILIANA MUÑOZ</t>
  </si>
  <si>
    <t>"PRESTAR LOS SERVICIOS PROFESIONALES COMO ABOGADO PARA APOYAR EN EL ADELANTAMIENTO Y TRÁMITE DE LOS ASUNTOS RELACIONADOS CON LA CONTRATACIÓN ESTATAL, ASÍ COMO EN LA REVISIÓN DE ACTOS ADMINISTRATIVOS Y ELABORACIÓN DE CONCEPTOS REQUERIDOS POR LA OFICINA ASESORA JURÍDICA DE LA SECRETARÍA DE EDUCACIÓN DEL DEPARTAMENTO DE CUNDINAMARCA.</t>
  </si>
  <si>
    <t>JENIFER AVILA</t>
  </si>
  <si>
    <t xml:space="preserve">EDUCACIÓN </t>
  </si>
  <si>
    <t>GR:4:1-02-01-104</t>
  </si>
  <si>
    <t>A.1.7.2</t>
  </si>
  <si>
    <t>29711103G</t>
  </si>
  <si>
    <t>FORTALECIMIENTO DE LAS HABILIDADES COMUNICATIVAS EN LENGUA EXTRANJERA - INGLÉS- EN LAS INSTITUCIONES EDUCATIVAS DE LOS MUNICIPIOS NO CERTIFICADOS DE CUNDINAMARCA</t>
  </si>
  <si>
    <t>Servicios de Formación Pedagogíca</t>
  </si>
  <si>
    <t xml:space="preserve">AUNAR ESFUERZOS ADMINISTRATIVOS, TÉCNICOS, PEDAGÓGICOS Y FINANCIEROS PARA FORTALECER LOS PROCESOS DE ENSEÑANZA-APRENDIZAJE DEL INGLÉS DE ESTUDIANTES Y DOCENTES A TRAVÉS DE  INMERSIONES,  EVENTOS CULTURALES Y ACADÉMICOS DE BILINGÜISMO.
</t>
  </si>
  <si>
    <t>Convenio Interadministrativo</t>
  </si>
  <si>
    <t>Ordinarios</t>
  </si>
  <si>
    <t>NO</t>
  </si>
  <si>
    <t>GENNY MILENA PADILLA REINOSO</t>
  </si>
  <si>
    <t>DIRECCION DE CALIDAD EDUCATIVA</t>
  </si>
  <si>
    <t>GR:4:1-02-03-107</t>
  </si>
  <si>
    <t>IMPLEMENTACIÓN DE MODELOS PEDAGÓGICOS INNOVADORES Y AMBIENTES DE APRENDIZAJE ADECUADOS PARA MEJORAR LA CALIDAD EDUCATIVA EN LAS IED OFICIALES CUNDINAMARCA</t>
  </si>
  <si>
    <t xml:space="preserve">FORTALECER EL DESARROLLO DEL MODELO PEDAGÓGICO E INNOVADOR SERC MEDIANTE LA IMPLEMENTACIÓN DE SUS FASES EN LAS IED DEL DEPARTAMENTO DE CUNDINAMARCA. </t>
  </si>
  <si>
    <t>GR4:1-02-03-108</t>
  </si>
  <si>
    <t>29710001G</t>
  </si>
  <si>
    <t xml:space="preserve">  3-7420</t>
  </si>
  <si>
    <t>Servicio de investigación y desarrollo de aplicaciones o tecnología</t>
  </si>
  <si>
    <t xml:space="preserve">IMPLEMENTAR  CINCO (5) AMBIENTES EDUCATIVOS CON ÉNFASIS EN FÍSICA, AMBIENTE, BIOLOGÍA Y MATEMÁTICAS, QUE PERMITAN MEJORAR LAS CAPACIDADES DE INVESTIGACIÓN EN CIENCIA Y TECNOLOGÍA, PARA LAS INSTITUCIONES EDUCATIVAS DE MUNICIPIOS NO CERTIFICADOS DE CUNDINAMARCA. </t>
  </si>
  <si>
    <t>Contrato prestación de servicios</t>
  </si>
  <si>
    <t xml:space="preserve">Monopolio de alcohol potable </t>
  </si>
  <si>
    <t>GR:4:1-04-02-146</t>
  </si>
  <si>
    <t>29716601G</t>
  </si>
  <si>
    <t>AMPLIACIÓN DE COBERTURA EN ATENCIÓN INTEGRAL EN EDUCACIÓN INICIAL EN EL DEPARTAMENTO DE CUNDINAMARCA</t>
  </si>
  <si>
    <t>AUNAR ESFUERZOS Y RECURSOS TÉCNICOS, FÍSICOS, ADMINISTRATIVOS Y FINANCIEROS PARA GARANTIZAR LA ATENCIÓN INTEGRAL DE LOS NIÑOS Y NIÑAS EN EDUCACIÓN INICIAL, DE ACUERDO CON LO DISPUESTO EN LOS LINEAMIENTOS Y MANUALES OPERATIVOS DEL SERVICIO PREESCOLAR INTEGRAL, EN EL MARCO DE LA POLÍTICA ESTATAL DE CERO A SIEMPRE.</t>
  </si>
  <si>
    <t>Convenio de asociación</t>
  </si>
  <si>
    <t>Caja Colombiana de Subsidio Familiar Colsubsidio</t>
  </si>
  <si>
    <t>PRESTACIÓN DE SERVICOS PROFESIONALES PARA LA ASISTENCIA EN EL PROGRAMA DE PRIMERA INFANCIA</t>
  </si>
  <si>
    <t>MARIA DEL PÌLAR ELISA ALVARADO</t>
  </si>
  <si>
    <t>GR:4:1-04-02-147</t>
  </si>
  <si>
    <t>29716602G</t>
  </si>
  <si>
    <t>“AUNAR ESFUERZOS, ADMINISTRATIVOS, TÉCNICOS, Y FINANCIEROS CON COLSUBSIDIO CON EL FIN DE  PRESTAR EL SERVICIO  DE EDUCACIÓN INICIAL EN EL MARCO DE LA ATENCIÓN INTEGRAL A LOS NIÑOS Y NIÑAS MENORES DE DOS (2) CINCO (5) AÑOS Y/O HASTA SU INGRESO AL GRADO OBLIGATORIO DE TRANSICIÓN,  EN LA ATENCIÓN, EN EL CUIDADO Y LA CRIANZA, SALUD, ALIMENTACIÓN, NUTRICIÓN, EDUCACIÓN INICIAL, RECREACIÓN, EL EJERCICIO DE LA CIUDADANÍA Y LA PARTICIPACIÓN</t>
  </si>
  <si>
    <t>29711903G</t>
  </si>
  <si>
    <t>ADMINISTRACION COORDINACION Y PRESTACION DEL SERVICIO EDUCATIVO EN LAS IED Y DESARROLLO DE UN PROYECTO DE REORGANIZACION E INTEGRACION ESCOLAR DE LOS MUNICIPIOS NO ERTIFICADOS DEL DEPARTAMENTO DE CUNDINAMARCA.</t>
  </si>
  <si>
    <t>Servicio de Formación Pedagógica</t>
  </si>
  <si>
    <t>CONTRATAR LA PRESTACIÓN DE SERVICIOS PROFESIONALES PARA IMPLEMENTAR ACCIONES DEL PLAN DE  BILINGÜISMO EN LAS INSTITUCIONES EDUCATIVAS DEPARTAMENTALES  DE LOS MUNICIPIOS NO CERTIFICADOS DEL DEPARTAMENTO DE CUNDINAMARCA</t>
  </si>
  <si>
    <t>Contratación directa</t>
  </si>
  <si>
    <t>GR4:1-04-03-148</t>
  </si>
  <si>
    <t xml:space="preserve"> 3-7120</t>
  </si>
  <si>
    <t>PRESTAR SERVICIOS PROFESIONALES PARA REALIZAR LA REVISIÓN Y RETROALIMENTACIÓN DE LOS PLANES ESCOLARES DE GESTIÓN DE RIESGO EN EL MARCO DE LA IMPLEMENTACIÓN DEL PROGRAMA DE EDUCACIÓN EN GESTIÓN DEL RIESGO ESCOLAR, EN LAS INSTITUCIONES EDUCATIVAS OFICIALES EN LOS MUNICIPIOS NO CERTIFICADOS DEL DEPARTAMENTO DE CUNDINAMARCA</t>
  </si>
  <si>
    <t xml:space="preserve">Participación educación Empresa de Licores </t>
  </si>
  <si>
    <t>JOHANNA</t>
  </si>
  <si>
    <t>CONTRATAR LA PRESTACIÓN DE SERVICIOS PROFESIONALES PARA ASESORÍA Y ACOMPAÑAMIENTO EN LOS PROYECTOS TRANSVERSALES ESTABLECIDOS EN LA LEY GENERAL DE EDUCACIÓN</t>
  </si>
  <si>
    <t>ADMINISTRACIÓN, COORDINACION Y PRESTACIÓN DEL SERVICIO EDUCATIVO EN LAS IED Y DESARROLLO DE UN PROYECTO DE REORGANIZACIÓN E INTEGRACIÓN ESCOLAR DE LOS MUNICIPIOS NO CERTIFICADOS DEL DEPARTAMENTO DE CUNDINAMARCA</t>
  </si>
  <si>
    <t>ANA JANETH JIMENEZ</t>
  </si>
  <si>
    <t>SANDRA JANETH RINCON</t>
  </si>
  <si>
    <t>NUBIA VELASQUEZ</t>
  </si>
  <si>
    <t>GR:4:1-04-01-132</t>
  </si>
  <si>
    <t>29710901G</t>
  </si>
  <si>
    <t>IMPLEMENTACIÓN DE UN PROGRAMA DE COMPETENCIAS PARA LA VIDA A TRAVÉS DE ESTRATEGIAS PEDAGÓGICAS QUE REDUZCAN EL RIESGO DE VULNERABILIDAD EN NNA DE LAS IED DE LOS MUNICIPIOS NO CERTIFICADOS DEL DEPARTAMENTO DE CUNDINAMARCA</t>
  </si>
  <si>
    <t>Servicios de formación pedagógica</t>
  </si>
  <si>
    <t>AUNAR RECURSOS TÉCNICOS Y FINANCIEROS ORIENTADOS A LA CONSTRUCCIÓN DE ENTORNOS SEGUROS Y PACIFICOS DE LAS INSTITUCIONES EDUCATIVAS DE CUNDINAMARCA, A TRAVES DEL DESARROLLO DE COMPETENCIAS EN HABILIDADES PARA LA VIDA Y PREVENCIÓN INTEGRAL DIRIGIDA A LIDERES JUVENILES Y PROFESIONALES SELECCIONADOS POR LA SECRETARÍA DE EDUCACIÓN DE CUNDINAMARCA</t>
  </si>
  <si>
    <t>Convenio de Cooperación</t>
  </si>
  <si>
    <t>NACIONES UNIDAS</t>
  </si>
  <si>
    <t>CAMARA DE COMERCIO</t>
  </si>
  <si>
    <t>Software de monitoreo de Red</t>
  </si>
  <si>
    <t>IMPLEMENTAR EL PROGRAMA DE ENTORNOS SEGUROS Y PACIFICOS A TRAVES DE LA INSTALACIÓN DE RECURSOS TÉCNICOS PARA DETECTAR RIESGOS DIGITALES EN LOS EQUIPOS TÉCNOLOGICOS DE LAS IED COMO ESTRATEGIA PEDAGOGICA PARA DESMINUIR EL CONSUMO DE PORNOGRAFIA, SEXTING, CIBERACOSO Y GROMMING Y FOMENTAR LA PROTECCIÓN DE LOS DERECHOS DE LOS NNA</t>
  </si>
  <si>
    <t>GR4:1-03-01-117</t>
  </si>
  <si>
    <t>A.1.8.3</t>
  </si>
  <si>
    <t>297148/12G</t>
  </si>
  <si>
    <t>Implementación de un proyecto para potencializar el ingreso a la educación superior en el Departamento de Cundinamarca</t>
  </si>
  <si>
    <t>Prestación de servicios profesionales para realizar el acompañamiento, apoyo e implementación de las
estrategias y programas para beneficiar a los jóvenes de las Comunidades educativas que accedan
a la Educación Superior del Departamento de Cundinamarca.</t>
  </si>
  <si>
    <t>José Ricardo Bermúdez Cárdenas</t>
  </si>
  <si>
    <t>ZAYDA PATRICIA CELIS BERNAL</t>
  </si>
  <si>
    <t>Direccion de Educacion Superior Ciencia  y Tecnologia</t>
  </si>
  <si>
    <t>Prestación de servicios profesionales para realizar el acompañamiento,apoyo e implementacion de las estrategias y programas para  beneficar a los jòvenes de las  Comunidades  educativas  que accedan a la Educación Superior del Departamento de Cundinamarca.</t>
  </si>
  <si>
    <t>JOHNATHAN  ARROYO ARROYO</t>
  </si>
  <si>
    <t>297119/13G</t>
  </si>
  <si>
    <t>3-7120</t>
  </si>
  <si>
    <t>Prestación de servicios profesionales especializados para realizar el acompañamiento, apoyo e implementación de las estrategias y programas para beneficiar a los jóvenes en el acceso y permanencia a la Educación Superior del Departamento de Cundinamarca.</t>
  </si>
  <si>
    <t>SONIA PATRICIA PRECIADO PEREZ</t>
  </si>
  <si>
    <t xml:space="preserve">CONTRATACION DE SERVCIOS </t>
  </si>
  <si>
    <t>56 MESES 25 DIAS</t>
  </si>
  <si>
    <t>ADRIANA BERBEO</t>
  </si>
  <si>
    <t>JOSE FERNANDO GARZON</t>
  </si>
  <si>
    <t>10 MESES Y 5 DIAS</t>
  </si>
  <si>
    <t>SAINZ ADOLFO VELASQUEZ</t>
  </si>
  <si>
    <t>EDILBERTO RUGE</t>
  </si>
  <si>
    <t>JACQUELINE FERNANDEZ</t>
  </si>
  <si>
    <t>ORLANDO ALONSO GARZON</t>
  </si>
  <si>
    <t>JOEL VEGA</t>
  </si>
  <si>
    <t>GR:4:1-04-03-151</t>
  </si>
  <si>
    <t>V.I.1.7</t>
  </si>
  <si>
    <t>29711915G</t>
  </si>
  <si>
    <t>1 MES Y 24 DIAS</t>
  </si>
  <si>
    <t>LICITACION</t>
  </si>
  <si>
    <t>UNION TEMPORAL GOBERNACION CT- 2019</t>
  </si>
  <si>
    <t>A.1.1.7</t>
  </si>
  <si>
    <t>Servicio de Guardas</t>
  </si>
  <si>
    <t xml:space="preserve">V.I.1..1 </t>
  </si>
  <si>
    <t>Mejoramiento prestacion del servicio educativo cundinamarca</t>
  </si>
  <si>
    <t>Alquiler y arrendamiento de propiedades o edificaciones</t>
  </si>
  <si>
    <t>CONTRATAR EN ARRENDAMIENTO EL INMUEBLE DE PROPIEDAD DE LA "PARROQUIA SAN MIGUEL ARCANGEL" PARA LA ATENCION DE LOS ESTUDIANTES DE BASICA SECUNDARIA Y MEDIA TECNICA MATRICULADOS EN LA IED INSTITUTIO NACIONAL DE PROMOCION SOCIAL DEL MUNICIPIO DE VILLETA</t>
  </si>
  <si>
    <t>SI</t>
  </si>
  <si>
    <t xml:space="preserve">ORDENANZA No. 068 del 15 de agosto de 2018 </t>
  </si>
  <si>
    <t>CESAR AUGUSTO GUERRERO HURTADO</t>
  </si>
  <si>
    <t>SE-CD-420-2018</t>
  </si>
  <si>
    <t>Fundacion San Mateo Apostol</t>
  </si>
  <si>
    <t>Direccion de Cobertura</t>
  </si>
  <si>
    <t>VIGENCIA 2019. EN ESTUDIO OFICINA ASESORA JURIDICA</t>
  </si>
  <si>
    <t>CONTRATAR EN ARRENDAMIENTO EL INMUEBLE DE PROPIEDAD DEL SEÑOR CARLOS ARTURO BARRAGAN VARGAS, PARA LA UBICACIÓN TEMPORAL DEL PERSONAL ADMINISTRATIVO QUE LABORA EN LAS IED MANUEL MURILLO TORO DEL MUNICIPIO DE UTICA, ESPACIOS ESPACIO PARA DOS AULAS PREFABRICADAS, UBICACION DE EQUIPOS MUEBLES Y ENSERES DE PROPIEDAD DE LA IED.</t>
  </si>
  <si>
    <t>SE-CD-417-2018</t>
  </si>
  <si>
    <t>Claudia Alejandra Vivas T</t>
  </si>
  <si>
    <t>CONTRATAR EN ARRENDAMIENTO UN AULA PREFABRICADA PARA DESARROLLAR LOS PROGRAMAS DE ROBOTICA, SISTEMAS E INFORMATICA, PARA LOS ESTUDIANTES MATRICULADOS EN LOS NIVELES DE BASICA PRIMARIA, BASICA SECUNDARIA Y MEDIA DE LA IED MANUEL MURILLO TORO DEL MUNICIPIO DE UTICA</t>
  </si>
  <si>
    <t>SE-CD-422-2018</t>
  </si>
  <si>
    <t>Jaime Volovitz Gabrieloff</t>
  </si>
  <si>
    <t>CONTRATAR EL ARRIENDO DEL INMUEBLE DE PROPIEDAD DEL "HOGAR MONSERRATE" PARA LA ATENCION DE LOS ESTUDIANTES DE PREESCOLAR Y BASICA PRIMARIA MATRICULADOS EN EL CENTRO EDUCATIVO HOGAR MONSERRATE DE LA IED AGROINDUSTRIAL SANTIAGO DE CHOCONTA DEL MUNICIPIO DE CHOCONTA</t>
  </si>
  <si>
    <t>SE-CD-424-2018</t>
  </si>
  <si>
    <t>Rosa Icela de la Puente Perez</t>
  </si>
  <si>
    <t xml:space="preserve">Contratar en arrendamiento el inmueble de propiedad  de la Universidad de Cundinamarca  para la atención de los estudiantes de básica secundaria  matriculados  en la IED Urbana de Cáqueza del municipio de Cáqueza </t>
  </si>
  <si>
    <t xml:space="preserve"> </t>
  </si>
  <si>
    <t>UNIVERSIDAD DE CUNDINAMARCA</t>
  </si>
  <si>
    <t>CONTRATAR EN ARRENDAMIENTO EL INMUEBLE DE PROPIEDAD DE DUQUE LIZARAZO MARISOL.  DUQUE LIZARAZO LURDES Y LIZARAZO DE DUQUE MARIA GRACIELA, PARA ATENCION DE LOS ESTUDIANTES MATRICULADOS EN LA INSTITUCION EDUCATIVA DEPARTAMENTAL  KIPALAMAR EN EL MUNICIPIO DE ARBELAEZ</t>
  </si>
  <si>
    <t>SE-CD-416-2018</t>
  </si>
  <si>
    <t>Maria Graciela Lizarazo</t>
  </si>
  <si>
    <t>CONTRATAR EL ARRENDAMIENTO EL INMUEBLE DE PROPIEDAD DEL INSTITUTO DE LAS HIJAS DE LOS SAGRADOS CORAZONES PROVINCIA  CORAZON DE MARIA PARA LA ATENCION DE LOS ESTUDIANTES MATRICULADOS EN LOS GRADOS 6,7,Y 8 EN LA INSTITUCION EDUCATIVA DEPARTAMENTAL MIGUEL UNIA DEL MUNICIPIO DE AGUA DE DIOS</t>
  </si>
  <si>
    <t>SE-CD-419-2018</t>
  </si>
  <si>
    <t>Provincia Corazon de Maria</t>
  </si>
  <si>
    <t xml:space="preserve">Contratar en arrendamiento el inmueble de propiedad  de Luis Eduardo Torres Rey  para la atención de los estudiantes de preescolar y  básica primaria  matriculados  en la sede Escuela Rural Palo Blanco Bajo   de la IED José María Vergara y Vergara del municipio de Bituima </t>
  </si>
  <si>
    <t>SE-CD-421-2018</t>
  </si>
  <si>
    <t>LUIS EDUARDO TORRES REY</t>
  </si>
  <si>
    <t xml:space="preserve">Contratar en arrendamiento el inmueble de propiedad  de José Abelardo Hernandez Romeros para la atención de los estudiantes de preescolar y  básica primaria  matriculados  en la sede Escuela Rural Fundiciones  de la IED Monseñor Alberto Reyes Fonseca del municipio  de Guayabetal </t>
  </si>
  <si>
    <t>SE-CD-418-2018</t>
  </si>
  <si>
    <t>JOSE ABELARDO HERNANDEZ ROMERO</t>
  </si>
  <si>
    <t>Contratar en arrendamiento el inmueble de propiedad de Marco Antonio Arias Burgos, para la atención de los estudiantes matriculados en la sede Escuela Rural Qubradagrande  del municipio de San Antonio del Tequendama.</t>
  </si>
  <si>
    <t>SE-CD-423-2018</t>
  </si>
  <si>
    <t>Marco Antonio Arias Burgos</t>
  </si>
  <si>
    <t>Contratar en arrendamiento el inmueble, para la atención de los estudiantes matriculados en la sede Escuela Rural Concordia del municipio de Quipile</t>
  </si>
  <si>
    <t>MUNICIPIO DE QUIPILE</t>
  </si>
  <si>
    <t>GR:4:1-04-01-137</t>
  </si>
  <si>
    <t>A.1.2.4</t>
  </si>
  <si>
    <t>29709604</t>
  </si>
  <si>
    <t>Implementacion de estrategias para el acceso y permanencia en el sector educativo del departamento de cundinamarca</t>
  </si>
  <si>
    <t>Mobiliario institucional, escolar y educativo y accesorios</t>
  </si>
  <si>
    <t>Compra de elementos para la dotacion de ambientes de aprendizaje y entornos educativos  de las  Instituciones Educativas de los munciipios no certificados del Departmento</t>
  </si>
  <si>
    <t>Selección Abreviada, Acuerdo marco de precios</t>
  </si>
  <si>
    <t>GR:4:1-04-01-129</t>
  </si>
  <si>
    <t>A.1.1.10.5</t>
  </si>
  <si>
    <t>Implementación y fortalecimiento de modelos educativos pertinentes de acuerdo a las diversas condiciones de la población estudiantil del Departamento de Cundinamarca</t>
  </si>
  <si>
    <t>Educación de Adultos</t>
  </si>
  <si>
    <t>Atender a jóvenes, adultos y adultos mayores con el "Modelo de Educación Virtual formar Asistida por ciclos lectivos Flexibles Especiales Integrados; Básica primaria - Secundaria y media académico para jóvenes, adultos que presentan  dificultades para asistir a una IED presencial " Superándonos con la Esperanza de la Paz con la aplicación "SIVE"   Sistema interactivo virtual educativo de los ciclos V y VI</t>
  </si>
  <si>
    <t>JUAN ALBERTO ORDOÑEZ</t>
  </si>
  <si>
    <t>LICEO MODERNO</t>
  </si>
  <si>
    <t>Atender a jóvenes, adultos y adultos mayores con el "Modelo escuela integral:  Un modelo educativo para la inclusión social y saludable" en los municipios no certificados de Cundinamarca</t>
  </si>
  <si>
    <t>FUNDACION SAN JOSE</t>
  </si>
  <si>
    <t>CONTRATAR LA PRESTACION DEL SERVICIO EDUCATIVO PARA ESTUDIANTES EN LOS GRADOS DE NOVENO A ONCE EN EL MUNICIPIO DE MADRID  CUNDINAMARCA</t>
  </si>
  <si>
    <t>SE-CD-433-2018</t>
  </si>
  <si>
    <t>Fundacion centro Integral San Pedro</t>
  </si>
  <si>
    <t>Contratar la prestación del servicio educativo para los estudiantes en los grados de transición y básica primaria en el Municipio de Guayabetal.</t>
  </si>
  <si>
    <t>SE-CD-434-2018</t>
  </si>
  <si>
    <t>Hermanos del niño Jesus Pobre</t>
  </si>
  <si>
    <t xml:space="preserve">Contratar la promoción e implementación de estrategias de desarrollo pedagógico para la Institución Educativa Departamental Miguel Unía del Municipio de Agua de Dios. </t>
  </si>
  <si>
    <t>SE-CD-432-2018</t>
  </si>
  <si>
    <t>Sociedad Salesiana Inspectora de Bogotá</t>
  </si>
  <si>
    <t>Reorganizacion de las Instituciones educativas</t>
  </si>
  <si>
    <t>GLADYS ADRIANA GARZON</t>
  </si>
  <si>
    <t xml:space="preserve">Maria del Rosario Montaña Garzón </t>
  </si>
  <si>
    <t>GR:4:1-04-01-133</t>
  </si>
  <si>
    <t>A:1,5,1</t>
  </si>
  <si>
    <t>Servicios Educativos y de Formación</t>
  </si>
  <si>
    <t>Implementacion y fortalecimiento de modelos educativos pertinentes de acuerdo a las diversas condiciones de la poblacion estudiantil del departamento de cundinamarca</t>
  </si>
  <si>
    <t>INTERADMINISTRATIVO</t>
  </si>
  <si>
    <t>GR:4:1-04-03-153</t>
  </si>
  <si>
    <t>Servicios temporales de recursos humanos</t>
  </si>
  <si>
    <t>ALEXANDRA MARTINEZ</t>
  </si>
  <si>
    <t>MARCELA SANPEDRO</t>
  </si>
  <si>
    <t xml:space="preserve">Susan Veronica Parra Rueda </t>
  </si>
  <si>
    <t>GR:4:1-04-01-135</t>
  </si>
  <si>
    <t>A.1.2.7</t>
  </si>
  <si>
    <t>CONTRATAR LA PRESTACION DE SERVICIOS PROFESIONALES PARA REALIZAR ACTIVIDADES DE APOYO, TENDIENTES A FORTALECER LA PERMANENCIA DE LOS ESTUDIANTES DE LAS IED DE 109 MUNICIPIOS  NO CERIFICADOS DEL DEPARTAMENTO DE CUNDINAMARCA, MEDIANTE EL CUMPLIMIENTO DE LA ESTRATEGIA DE TRANSPORTE ESCOLAR Y ALOJAMIENTO</t>
  </si>
  <si>
    <t>JAIRO NIÑO</t>
  </si>
  <si>
    <t>Hector Gonzalo Pachon  Ortiz</t>
  </si>
  <si>
    <t>CONTRATAR LA PRESTACION DE SERVICIOS PROFESIONALES PARA APOYO Y SEGUIMIENTO A LA ESTRATEGIA DE SUBSIDIO DE TRANSPORTE ESCOLAR Y ALOJAMIENTO DE LOS MUNICIPIOS NO CERTIFICADOS DEL DEPARTAMENTO DE CUNDINAMARCA</t>
  </si>
  <si>
    <t>Diego fernando Rubio Villamil</t>
  </si>
  <si>
    <t>Leidy Janeth Arguello Pachon</t>
  </si>
  <si>
    <t>GR:4:1-04-01-134</t>
  </si>
  <si>
    <t>A.1.2.10.2</t>
  </si>
  <si>
    <t>3-2200</t>
  </si>
  <si>
    <t>CONTRATAR LA PRESTACIÓN DE SERVICIOS PROFESIONALES PARA COORDINAR Y APOYAR
EL DESARROLLO Y SEGUIMIENTO DEL PROGRAMA DE ALIMENTACIÓN ESCOLAR EN LOS
MUNICIPIOS NO CERTIFICADOS DEL DEPARTAMENTO DE CUNDINAMARCA.</t>
  </si>
  <si>
    <t>YAZMIN CAJAMARCA</t>
  </si>
  <si>
    <t>MARGARITA MARTINEZ SALDARRIAGA</t>
  </si>
  <si>
    <t>CONTRATAR LA PRESTACIÓN DE SERVICIOS PROFESIONALES PARA COORDINAR Y APOYAR EL DESARROLLO Y SEGUIMIENTO DEL PROGRAMA DE ALIMENTACIÓN ESCOLAR EN LOS MUNICIPIOS NO CERTIFICADOS DEL DEPARTAMENTO DE CUNDINAMARCA.</t>
  </si>
  <si>
    <t>KEVIN GERALD MUÑOZ RAMIREZ</t>
  </si>
  <si>
    <t>PEDRO HUMBERTO MEDINA GARCIA</t>
  </si>
  <si>
    <t>JORGE ENRIQUE RESTREPO MANTILLA</t>
  </si>
  <si>
    <t>BLANCA FANNY RAMIREZ GUERRERO</t>
  </si>
  <si>
    <t>CAMILA VANESA BETANCUR TORRES</t>
  </si>
  <si>
    <t>AIDA XIMENA MANOSALVA CONTRERAS</t>
  </si>
  <si>
    <t>FANNY JAZMIN JIMENEZ GONZALEZ</t>
  </si>
  <si>
    <t>CONTRATAR LA PRESTACIÓN DE LOS SERVICIOS PROFESIONALES PARA APOYAR EL DESARROLLO DEL PROGRAMA DE ALIMENTACIÓN ESCOLAR, EN EL COMPONENTE ADMINISTRATIVO Y FINANCIERO EN LOS MUNICIPIOS NO CERTIFICADOS EN EL DEPARTAMENTO DE CUNDINAMARCA</t>
  </si>
  <si>
    <t>MARIA ANDREA DEL SOCORRO CHAVES SANCHEZ</t>
  </si>
  <si>
    <t>VICTOR JULIO CAMACHO GALINDO</t>
  </si>
  <si>
    <t>Implentacion de estrategias para el acceso y permanencia en el sector educativo del departamento de Cundinimanrca</t>
  </si>
  <si>
    <t xml:space="preserve">REALIZAR INTERVENTORÍA TÉCNICA, ADMINISTRATIVA, FINANCIERA Y JURÍDICA AL PROGRAMA DE ALIMENTACIÓN ESCOLAR A TRAVÉS DEL CUAL SE BRINDA UN COMPLEMENTO ALIMENTARIO A NIÑOS, NIÑAS Y ADOLESCENTES REGISTRADOS EN EL SISTEMA INTEGRADO DE MATRÍCULA SIMAT PARA LA OPERACIÓN DEL PROGRAMA DE ALIMENTACIÓN ESCOLAR – PAE, A MUNICIPIOS NO CERTIFICADOS, ACORDE A LOS LINEAMIENTOS TÉCNICO ADMINISTRATIVOS Y ESTÁNDARES DEL PROGRAMA DE ALIMENTACIÓN ESCOLAR ESTABLECIDOS POR EL MINISTERIO DE EDUCACIÓN NACIONAL – MEN. </t>
  </si>
  <si>
    <t>LICITACION PUBLICA</t>
  </si>
  <si>
    <t>INTERVENTORIA PAE</t>
  </si>
  <si>
    <t>Planeacion y programas de politicas de alimentacion y nutricion</t>
  </si>
  <si>
    <t>DESARROLLAR EL PROGRAMA DE ALIMENTACIÓN ESCOLAR, A TRAVÉS DEL CUAL SE BRINDA UN COMPLEMENTO ALIMENTARIO A NIÑOS, NIÑAS Y ADOLESCENTES REGISTRADOS EN EL SISTEMA INTEGRADO DE MATRICULA “SIMAT” DE MUNICIPIOS NO CERTIFICADOS DEL DEPARTAMENTO DE CUNDINAMARCA</t>
  </si>
  <si>
    <t>BOLSA MERCANTIL - SEGMENTO 1</t>
  </si>
  <si>
    <t>BOLSA MERCANTIL - SEGMENTO 2</t>
  </si>
  <si>
    <t>AUNAR ESFUERZOS ECONÓMICOS, TÉCNICOS Y ADMINISTRATIVOS PARA EL DESARROLLO DEL PROGRAMA DE ALIMENTACIÓN ESCOLAR A TRAVÉS DEL CUAL SE BRINDA UN COMPLEMENTO ALIMENTARIO A NIÑOS, NIÑAS Y ADOLESCENTES REGISTRADOS EN EL SISTEMA INTEGRADO DE MATRÍCULA - SIMAT DEL MUNICIPIO DE SUSA DURANTE LA VIGENCIA DEL CALENDARIO ESCOLAR 2019 OFICIAL</t>
  </si>
  <si>
    <t>SUSA</t>
  </si>
  <si>
    <t>AUNAR ESFUERZOS ECONÓMICOS, TÉCNICOS Y ADMINISTRATIVOS PARA EL DESARROLLO DEL PROGRAMA DE ALIMENTACIÓN ESCOLAR A TRAVÉS DEL CUAL SE BRINDA UN COMPLEMENTO ALIMENTARIO A NIÑOS, NIÑAS Y ADOLESCENTES REGISTRADOS EN EL SISTEMA INTEGRADO DE MATRÍCULA - SIMAT DEL MUNICIPIO DE TENJO DURANTE LA VIGENCIA DEL CALENDARIO ESCOLAR 2019 OFICIAL</t>
  </si>
  <si>
    <t>TENJO</t>
  </si>
  <si>
    <t>AUNAR ESFUERZOS ECONÓMICOS, TÉCNICOS Y ADMINISTRATIVOS PARA EL DESARROLLO DEL PROGRAMA DE ALIMENTACIÓN ESCOLAR A TRAVÉS DEL CUAL SE BRINDA UN COMPLEMENTO ALIMENTARIO A NIÑOS, NIÑAS Y ADOLESCENTES REGISTRADOS EN EL SISTEMA INTEGRADO DE MATRÍCULA - SIMAT DEL MUNICIPIO DE VILLAPINZON DURANTE LA VIGENCIA DEL CALENDARIO ESCOLAR 2019 OFICIAL</t>
  </si>
  <si>
    <t>VILLAPINZON</t>
  </si>
  <si>
    <t>AUNAR ESFUERZOS ECONÓMICOS, TÉCNICOS Y ADMINISTRATIVOS PARA EL DESARROLLO DEL PROGRAMA DE ALIMENTACIÓN ESCOLAR A TRAVÉS DEL CUAL SE BRINDA UN COMPLEMENTO ALIMENTARIO A NIÑOS, NIÑAS Y ADOLESCENTES REGISTRADOS EN EL SISTEMA INTEGRADO DE MATRÍCULA - SIMAT DEL MUNICIPIO DE GUACHETÁ DURANTE LA VIGENCIA DEL CALENDARIO ESCOLAR 2019 OFICIAL</t>
  </si>
  <si>
    <t>GUACHETA</t>
  </si>
  <si>
    <t>AUNAR ESFUERZOS ECONÓMICOS, TÉCNICOS Y ADMINISTRATIVOS PARA EL DESARROLLO DEL PROGRAMA DE ALIMENTACIÓN ESCOLAR A TRAVÉS DEL CUAL SE BRINDA UN COMPLEMENTO ALIMENTARIO A NIÑOS, NIÑAS Y ADOLESCENTES REGISTRADOS EN EL SISTEMA INTEGRADO DE MATRÍCULA - SIMAT DEL MUNICIPIO DE TOCANCIÁDURANTE LA VIGENCIA DEL CALENDARIO ESCOLAR 2019 OFICIAL</t>
  </si>
  <si>
    <t>TOCANCIPA</t>
  </si>
  <si>
    <t>AUNAR ESFUERZOS ECONÓMICOS, TÉCNICOS Y ADMINISTRATIVOS PARA EL DESARROLLO DEL PROGRAMA DE ALIMENTACIÓN ESCOLAR A TRAVÉS DEL CUAL SE BRINDA UN COMPLEMENTO ALIMENTARIO A NIÑOS, NIÑAS Y ADOLESCENTES REGISTRADOS EN EL SISTEMA INTEGRADO DE MATRÍCULA - SIMAT DEL MUNICIPIO DE  SOPÓ DURANTE LA VIGENCIA DEL CALENDARIO ESCOLAR 2019 OFICIAL</t>
  </si>
  <si>
    <t>SOPO</t>
  </si>
  <si>
    <t>AUNAR ESFUERZOS ECONÓMICOS, TÉCNICOS Y ADMINISTRATIVOS PARA EL DESARROLLO DEL PROGRAMA DE ALIMENTACIÓN ESCOLAR A TRAVÉS DEL CUAL SE BRINDA UN COMPLEMENTO ALIMENTARIO A NIÑOS, NIÑAS Y ADOLESCENTES REGISTRADOS EN EL SISTEMA INTEGRADO DE MATRÍCULA - SIMAT DEL MUNICIPIO DE  SIMIJACA DURANTE LA VIGENCIA DEL CALENDARIO ESCOLAR 2019 OFICIAL</t>
  </si>
  <si>
    <t>SIMIJACA</t>
  </si>
  <si>
    <t>AUNAR ESFUERZOS ECONÓMICOS, TÉCNICOS Y ADMINISTRATIVOS PARA EL DESARROLLO DEL PROGRAMA DE ALIMENTACIÓN ESCOLAR A TRAVÉS DEL CUAL SE BRINDA UN COMPLEMENTO ALIMENTARIO A NIÑOS, NIÑAS Y ADOLESCENTES REGISTRADOS EN EL SISTEMA INTEGRADO DE MATRÍCULA - SIMAT DEL MUNICIPIO DE LA PALMA DURANTE LA VIGENCIA DEL CALENDARIO ESCOLAR 2019 OFICIAL</t>
  </si>
  <si>
    <t xml:space="preserve"> LA PALMA</t>
  </si>
  <si>
    <t>AUNAR ESFUERZOS ECONÓMICOS, TÉCNICOS Y ADMINISTRATIVOS PARA EL DESARROLLO DEL PROGRAMA DE ALIMENTACIÓN ESCOLAR A TRAVÉS DEL CUAL SE BRINDA UN COMPLEMENTO ALIMENTARIO A NIÑOS, NIÑAS Y ADOLESCENTES REGISTRADOS EN EL SISTEMA INTEGRADO DE MATRÍCULA - SIMAT DEL MUNICIPIO DE FUNZA  DURANTE LA VIGENCIA DEL CALENDARIO ESCOLAR 2019 OFICIAL</t>
  </si>
  <si>
    <t xml:space="preserve">FUNZA </t>
  </si>
  <si>
    <t>GR:4:1-04-03 - 148</t>
  </si>
  <si>
    <t>Administración, coordinacion y prestación del servicio educativo en las IED y desarrollo de un proyecto de reorganización e integración escolar de los municipios no certificados del Departamento de Cundinamarca</t>
  </si>
  <si>
    <t>CONTRATAR LOS SEVICIOS PROFESIONALES PARA APOYAR LOS PROCESOS DE DIVULGACION, DIFUSION Y ARMONIZACION PARA EL FORTALECIMIENTO DE LA GESTION DE COMUNICACIONES E INFORMACION HACIA LOS DIFERENTES GRUPOS DE INTERES DE LA SECRETARIA DE EDUCACION DEL DEPARTAMENTO DE CUNDINAMARCA </t>
  </si>
  <si>
    <t xml:space="preserve">10 MESES </t>
  </si>
  <si>
    <t>Contratacion Directa</t>
  </si>
  <si>
    <t>Andrea Carolina Gabanzo</t>
  </si>
  <si>
    <t>Claudia Patricia Polo Vanegas</t>
  </si>
  <si>
    <t>Despacho</t>
  </si>
  <si>
    <t>1.1.3.1</t>
  </si>
  <si>
    <t xml:space="preserve"> 4-3300</t>
  </si>
  <si>
    <t>RESTACION DE SERVICIOS PROFESIONALES PARA EL SEGUIMIENTO , MANTENIMIENTO Y EVALUACION Y MEJORA CONTINUA  DE LOS PROCESOS  DEL SISTEMA INTEGRAL  DE GESTION  Y CONTROL  SIGC,  DE LA SECRETARIA DE EDUCACION, SEGÚN NORMATIVIDAD  APLICABLE  AL SECTOR  Y NORMAS TECNICAS  DE CALIDAD.</t>
  </si>
  <si>
    <t>NelsonJosé Orozco Salgado</t>
  </si>
  <si>
    <t>Carlos Alonso Garcia Lozano</t>
  </si>
  <si>
    <t>PRESTAR SERVICIOS PARA EL APOYO AL PROCESO DEL SISTEMA DE GESTION  Y CONTROL-SIGC DE LA SECRETARIA DE EDUCACION.</t>
  </si>
  <si>
    <t>Oscar Alirio Villarraga Rodriguez</t>
  </si>
  <si>
    <t xml:space="preserve">PRESTAR LOS SERVICIOS DE VIGILANCIA Y SEGURIDAD PRIVADA Y SEGURIDAD INTEGRAL PARA LOS BIENES MUEBLESE INMUEBLES EN LAS INSTITUCIONES EDUCATIVAS DE LOS MUNICIPIOS NO CETIFICADOS DEL DEPARTAMENTO </t>
  </si>
  <si>
    <t>GR:4:1-04-03-150</t>
  </si>
  <si>
    <t>A.1.1.6</t>
  </si>
  <si>
    <t>29711912G</t>
  </si>
  <si>
    <t>ASEO</t>
  </si>
  <si>
    <t>Recurso Ordinario</t>
  </si>
  <si>
    <t>Direccion Administrativa y Financiera</t>
  </si>
  <si>
    <t>Fecha estimada presentacion de ofertas</t>
  </si>
  <si>
    <t>Duracion estimada dia,mes,año</t>
  </si>
  <si>
    <t>Unidad de Contratacion</t>
  </si>
  <si>
    <t>Ubicación</t>
  </si>
  <si>
    <t>Nombre del responsable</t>
  </si>
  <si>
    <t>Telefono</t>
  </si>
  <si>
    <t>Correo Electonico</t>
  </si>
  <si>
    <t>OFICINA JURIDICA</t>
  </si>
  <si>
    <t>CO-CUN</t>
  </si>
  <si>
    <t>LILIANA ASTRID MANTILLA GONZALEZ</t>
  </si>
  <si>
    <t>lamantilla@cundinamarca.gov.co</t>
  </si>
  <si>
    <t>CCE-16</t>
  </si>
  <si>
    <t>CCE-02</t>
  </si>
  <si>
    <t>CCE-10</t>
  </si>
  <si>
    <t>CCE-99</t>
  </si>
  <si>
    <t>CCE-07</t>
  </si>
  <si>
    <t>PRESTACION DEL SERVICIO DE ASEO EN LAS INSTITUCIONES EDUCATIVAS DE LOS MUNICIPIOS NO CERTIFICADOS DEL DEPARTAMENTO.</t>
  </si>
  <si>
    <t>CCE- 99</t>
  </si>
  <si>
    <t>ACUERDO MARCO SELECCIÓN ABREVIADA</t>
  </si>
  <si>
    <t>297119/13</t>
  </si>
  <si>
    <t>4-3300</t>
  </si>
  <si>
    <t>Contratar la prestación de servicios profesionales para apoyar la sustanciación de los actos administrativos necesarios para iniciar, tramitar, fallar y resolver los recursos en las actuaciones administrativas sancionatorias derivadas en el ejercicio de la inspección y vigilancia de la secretaria de educación, conforme al procedimiento establecido en el decreto departamental 401 del 5 de diciembre de 2018.</t>
  </si>
  <si>
    <t>10 Meses</t>
  </si>
  <si>
    <t>Contratación Directa</t>
  </si>
  <si>
    <t>Beyanith Gutiérrez Roa
Asesora del Despacho
Cel: 310 231 2629</t>
  </si>
  <si>
    <t>Monica Quiroga poveda</t>
  </si>
  <si>
    <t>Grupo de Inspección y Vigilancia</t>
  </si>
  <si>
    <t>Contrato en etapa precontractual</t>
  </si>
  <si>
    <t>Contratar los servicios profesionales especializados para apoyar al grupo interno de trabajo de inspección y vigilancia con fines de control en la atención de pqrs, control documental y seguimiento de acuerdo a su profesión.</t>
  </si>
  <si>
    <t>Gloria Patricia Calderon España</t>
  </si>
  <si>
    <t>1.1.3.4</t>
  </si>
  <si>
    <t>Contratar la prestación de servicios para apoyar la sustanciación de los actos administrativos necesarios para iniciar, tramitar, fallar y resolver los recursos en las actuaciones administrativas sancionatorias derivadas en el ejercicio de la inspección y vigilancia de la secretaria de educación, conforme al procedimiento establecido en el decreto departamental 401 del 5 de diciembre de 2018.</t>
  </si>
  <si>
    <t>Ivan Fernando Camargo Rodríguez</t>
  </si>
  <si>
    <t>Contratar los servicios profesionales especializados para la asesoria en el diseño, formulación, ejecución, seguimiento y evaluación del plan anual de asistencia técnica a establecimientos educativos y municipios no certificados del departamento de cundinamarca</t>
  </si>
  <si>
    <t>Sandra Patricia Guzmán Martínez</t>
  </si>
  <si>
    <t>Jennifer Andrea Sanchez Sanchez</t>
  </si>
  <si>
    <t>Juan de Dios Villamil Velandia</t>
  </si>
  <si>
    <t>Zaida Nataly Sandoval Santana</t>
  </si>
  <si>
    <t>Contratar los servicios de apoyo a las actividades administrativas a cargo del grupo de inpección y vigilancia de la secretaria de educacion de cundinamarca</t>
  </si>
  <si>
    <t>Juan Diego Giraldo Cosma</t>
  </si>
  <si>
    <t>CONTRATACION DE REVICIOS PROFESIONALES PARA APOYO, GESTION EN TEMAS ADMINISTRATIVOS DE LA DIRECCION ADMINISTRATIVA Y FINANCIERA DE LA SECRETARIA DE EDUCACION</t>
  </si>
  <si>
    <t>CONTRATAR LA PRESTACION DE SERVICIOS DE APOYO A LA DIRECCION ADMINISTRATIVA Y FINANCIERA EN ACTIVIDADES DE ARCHIVO, CONSOLIDACION DE INFORMACION  Y DEMAS ACTIVIDADES RELACIONADAS CON LOS PROCESOS QUE ADELANTE LA DIRECCION</t>
  </si>
  <si>
    <t>CONTRATACION DE SERVCIOS  PROFESIONALES PARA APOYO, GESTION EN TEMAS ADMINISTRATIVOS DE LA DIRECCION  ADMINISTRATIVA Y FINANCIERA DE LA SECRETARIA DE EDUCACION EN EL AREA DE TESORERIA</t>
  </si>
  <si>
    <t>CONTRATAR LOS  SERVCIOS  PROFESIONALES PARA APOYAR EN LA DIRECCION ADMINISTRATIVA Y FINACIERA EN LA CONSOLIDACION DE LA INFORMACION CONTABLE, TESORAL Y ADMINISTRATIVA</t>
  </si>
  <si>
    <t>CONTRATAR LA PRESTACION  DE SERVCIOS  DE APOYO A LA GESTION EN LOS GRUPOS DE TRABAJO, EN LA ORGANIZACIÓN DOCUMENTAL DE LOS ARCHIVOS DE GESTION EN LAS AREAS DE CONTABILIDAD PRESUPUESTO Y TESORERIA DE CONFORMIDAD CON LO ESTABLECIDO EN LA GUIA PARA LA ORGANIZACION DE LOS ARCHIVOS DE GESTION Y TRANSFERENCIA DOCUMENTAL AL ARCHIVO CENTRAL, TABLAS DE RETENCION DOCUMENTAL DE LA GOBERNACION DE CUNDINAMARCA. LEY GENERAL DE ARCHIVOS Y DEMAS NORMAS VIGENTES.</t>
  </si>
  <si>
    <t>CONTRATAR LOS SERVICIOS PROFESIONALES PARA LA GESTION, APOYO Y ASESORAMIENTO CONTABLE DE LA DIRECCION ADMINISTRATIVA Y FINANCIERA DE LA SECRETARIA DE EDUCACION.</t>
  </si>
</sst>
</file>

<file path=xl/styles.xml><?xml version="1.0" encoding="utf-8"?>
<styleSheet xmlns="http://schemas.openxmlformats.org/spreadsheetml/2006/main">
  <numFmts count="5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_(&quot;$&quot;\ * #,##0_);_(&quot;$&quot;\ * \(#,##0\);_(&quot;$&quot;\ * &quot;-&quot;??_);_(@_)"/>
    <numFmt numFmtId="187" formatCode="mmm\-yyyy"/>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_);\(0\)"/>
    <numFmt numFmtId="193" formatCode="_([$€]* #,##0.00_);_([$€]* \(#,##0.00\);_([$€]* &quot;-&quot;??_);_(@_)"/>
    <numFmt numFmtId="194" formatCode="_(* #,##0_);_(* \(#,##0\);_(* &quot;-&quot;??_);_(@_)"/>
    <numFmt numFmtId="195" formatCode="_(* #,##0.0_);_(* \(#,##0.0\);_(* &quot;-&quot;??_);_(@_)"/>
    <numFmt numFmtId="196" formatCode="0.0%"/>
    <numFmt numFmtId="197" formatCode="_ * #,##0.00_ ;_ * \-#,##0.00_ ;_ * &quot;-&quot;??_ ;_ @_ "/>
    <numFmt numFmtId="198" formatCode="[$-240A]dddd\,\ dd&quot; de &quot;mmmm&quot; de &quot;yyyy"/>
    <numFmt numFmtId="199" formatCode="dd\-mm\-yy;@"/>
    <numFmt numFmtId="200" formatCode="&quot;$&quot;\ #,##0.00"/>
    <numFmt numFmtId="201" formatCode="&quot;$&quot;\ #,##0"/>
    <numFmt numFmtId="202" formatCode="[$$-240A]\ #,##0"/>
    <numFmt numFmtId="203" formatCode="_(&quot;$&quot;\ * #,##0.00_);_(&quot;$&quot;\ * \(#,##0.00\);_(&quot;$&quot;\ * &quot;-&quot;_);_(@_)"/>
    <numFmt numFmtId="204" formatCode="[$-240A]hh:mm:ss\ AM/PM"/>
    <numFmt numFmtId="205" formatCode="[$-C0A]d\-mmm\-yyyy;@"/>
    <numFmt numFmtId="206" formatCode="_-* #,##0_-;\-* #,##0_-;_-* &quot;-&quot;??_-;_-@_-"/>
    <numFmt numFmtId="207" formatCode="&quot;$&quot;#,##0"/>
    <numFmt numFmtId="208" formatCode="#,##0;[Red]#,##0"/>
  </numFmts>
  <fonts count="71">
    <font>
      <sz val="11"/>
      <color theme="1"/>
      <name val="Calibri"/>
      <family val="2"/>
    </font>
    <font>
      <sz val="11"/>
      <color indexed="8"/>
      <name val="Calibri"/>
      <family val="2"/>
    </font>
    <font>
      <sz val="10"/>
      <name val="Arial"/>
      <family val="2"/>
    </font>
    <font>
      <sz val="11"/>
      <name val="Arial"/>
      <family val="2"/>
    </font>
    <font>
      <sz val="11"/>
      <color indexed="8"/>
      <name val="Arial"/>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Arial Narrow"/>
      <family val="2"/>
    </font>
    <font>
      <b/>
      <sz val="10"/>
      <color indexed="8"/>
      <name val="Arial Narrow"/>
      <family val="2"/>
    </font>
    <font>
      <sz val="10"/>
      <color indexed="9"/>
      <name val="Arial Narrow"/>
      <family val="2"/>
    </font>
    <font>
      <b/>
      <sz val="10"/>
      <color indexed="9"/>
      <name val="Arial Narrow"/>
      <family val="2"/>
    </font>
    <font>
      <b/>
      <sz val="12"/>
      <color indexed="9"/>
      <name val="Arial Narrow"/>
      <family val="2"/>
    </font>
    <font>
      <b/>
      <sz val="11"/>
      <color indexed="8"/>
      <name val="Arial"/>
      <family val="2"/>
    </font>
    <font>
      <sz val="11"/>
      <color indexed="10"/>
      <name val="Arial"/>
      <family val="2"/>
    </font>
    <font>
      <b/>
      <sz val="11"/>
      <color indexed="9"/>
      <name val="Arial"/>
      <family val="2"/>
    </font>
    <font>
      <sz val="10"/>
      <color indexed="10"/>
      <name val="Arial Narrow"/>
      <family val="2"/>
    </font>
    <font>
      <u val="single"/>
      <sz val="10"/>
      <color indexed="39"/>
      <name val="Arial Narrow"/>
      <family val="2"/>
    </font>
    <font>
      <sz val="10"/>
      <color indexed="8"/>
      <name val="Arial"/>
      <family val="2"/>
    </font>
    <font>
      <b/>
      <sz val="12"/>
      <color indexed="8"/>
      <name val="Arial Narrow"/>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Narrow"/>
      <family val="2"/>
    </font>
    <font>
      <b/>
      <sz val="10"/>
      <color theme="1"/>
      <name val="Arial Narrow"/>
      <family val="2"/>
    </font>
    <font>
      <sz val="10"/>
      <color theme="0"/>
      <name val="Arial Narrow"/>
      <family val="2"/>
    </font>
    <font>
      <b/>
      <sz val="10"/>
      <color theme="0"/>
      <name val="Arial Narrow"/>
      <family val="2"/>
    </font>
    <font>
      <b/>
      <sz val="12"/>
      <color theme="0"/>
      <name val="Arial Narrow"/>
      <family val="2"/>
    </font>
    <font>
      <sz val="11"/>
      <color theme="1"/>
      <name val="Arial"/>
      <family val="2"/>
    </font>
    <font>
      <b/>
      <sz val="11"/>
      <color theme="1"/>
      <name val="Arial"/>
      <family val="2"/>
    </font>
    <font>
      <sz val="11"/>
      <color rgb="FFFF0000"/>
      <name val="Arial"/>
      <family val="2"/>
    </font>
    <font>
      <sz val="11"/>
      <color rgb="FF000000"/>
      <name val="Arial"/>
      <family val="2"/>
    </font>
    <font>
      <b/>
      <sz val="11"/>
      <color theme="0"/>
      <name val="Arial"/>
      <family val="2"/>
    </font>
    <font>
      <sz val="10"/>
      <color theme="1"/>
      <name val="Arial"/>
      <family val="2"/>
    </font>
    <font>
      <sz val="10"/>
      <color rgb="FF000000"/>
      <name val="Arial"/>
      <family val="2"/>
    </font>
    <font>
      <b/>
      <sz val="12"/>
      <color theme="1"/>
      <name val="Arial Narrow"/>
      <family val="2"/>
    </font>
    <font>
      <u val="single"/>
      <sz val="10"/>
      <color theme="10"/>
      <name val="Arial Narrow"/>
      <family val="2"/>
    </font>
    <font>
      <sz val="10"/>
      <color rgb="FFFF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style="thin"/>
      <bottom style="medium"/>
    </border>
    <border>
      <left>
        <color indexed="63"/>
      </left>
      <right style="medium"/>
      <top style="thin"/>
      <bottom style="medium"/>
    </border>
    <border>
      <left style="thin"/>
      <right style="thin"/>
      <top>
        <color indexed="63"/>
      </top>
      <bottom style="thin"/>
    </border>
    <border>
      <left>
        <color indexed="63"/>
      </left>
      <right style="medium"/>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9" fontId="38" fillId="0" borderId="0" applyFill="0" applyBorder="0" applyProtection="0">
      <alignment horizontal="left" vertical="center"/>
    </xf>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171" fontId="0" fillId="0" borderId="0" applyFont="0" applyFill="0" applyBorder="0" applyAlignment="0" applyProtection="0"/>
    <xf numFmtId="18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230">
    <xf numFmtId="0" fontId="0" fillId="0" borderId="0" xfId="0" applyFont="1" applyAlignment="1">
      <alignment/>
    </xf>
    <xf numFmtId="0" fontId="55"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5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56" fillId="0" borderId="0" xfId="0" applyFont="1" applyFill="1" applyBorder="1" applyAlignment="1" applyProtection="1">
      <alignment horizontal="center" vertical="center" wrapText="1"/>
      <protection locked="0"/>
    </xf>
    <xf numFmtId="0" fontId="56" fillId="0" borderId="0" xfId="0" applyFont="1" applyFill="1" applyBorder="1" applyAlignment="1" applyProtection="1">
      <alignment wrapText="1"/>
      <protection locked="0"/>
    </xf>
    <xf numFmtId="0" fontId="56" fillId="0" borderId="0" xfId="0" applyFont="1" applyFill="1" applyAlignment="1" applyProtection="1">
      <alignment wrapText="1"/>
      <protection locked="0"/>
    </xf>
    <xf numFmtId="0" fontId="56" fillId="0" borderId="13" xfId="0" applyFont="1" applyFill="1" applyBorder="1" applyAlignment="1" applyProtection="1">
      <alignment horizontal="left" vertical="center" wrapText="1"/>
      <protection locked="0"/>
    </xf>
    <xf numFmtId="0" fontId="57" fillId="0" borderId="0" xfId="0" applyFont="1" applyFill="1" applyAlignment="1" applyProtection="1">
      <alignment/>
      <protection locked="0"/>
    </xf>
    <xf numFmtId="0" fontId="56" fillId="0" borderId="0" xfId="0" applyFont="1" applyFill="1" applyAlignment="1" applyProtection="1">
      <alignment horizontal="left" wrapText="1"/>
      <protection locked="0"/>
    </xf>
    <xf numFmtId="0" fontId="56" fillId="0" borderId="0" xfId="0" applyFont="1" applyFill="1" applyAlignment="1" applyProtection="1">
      <alignment horizontal="center" wrapText="1"/>
      <protection locked="0"/>
    </xf>
    <xf numFmtId="0" fontId="56" fillId="0" borderId="0" xfId="0" applyNumberFormat="1" applyFont="1" applyFill="1" applyAlignment="1" applyProtection="1">
      <alignment wrapText="1"/>
      <protection locked="0"/>
    </xf>
    <xf numFmtId="0" fontId="56" fillId="0" borderId="0" xfId="0" applyFont="1" applyFill="1" applyAlignment="1" applyProtection="1">
      <alignment horizontal="center" vertical="center" wrapText="1"/>
      <protection locked="0"/>
    </xf>
    <xf numFmtId="194" fontId="56" fillId="0" borderId="14" xfId="50" applyNumberFormat="1" applyFont="1" applyFill="1" applyBorder="1" applyAlignment="1" applyProtection="1">
      <alignment wrapText="1"/>
      <protection locked="0"/>
    </xf>
    <xf numFmtId="194" fontId="56" fillId="0" borderId="15" xfId="50" applyNumberFormat="1" applyFont="1" applyFill="1" applyBorder="1" applyAlignment="1" applyProtection="1">
      <alignment wrapText="1"/>
      <protection locked="0"/>
    </xf>
    <xf numFmtId="194" fontId="56" fillId="0" borderId="15" xfId="50" applyNumberFormat="1" applyFont="1" applyFill="1" applyBorder="1" applyAlignment="1" applyProtection="1">
      <alignment vertical="center" wrapText="1"/>
      <protection locked="0"/>
    </xf>
    <xf numFmtId="194" fontId="56" fillId="0" borderId="0" xfId="0" applyNumberFormat="1" applyFont="1" applyFill="1" applyAlignment="1" applyProtection="1">
      <alignment wrapText="1"/>
      <protection locked="0"/>
    </xf>
    <xf numFmtId="194" fontId="56" fillId="0" borderId="16" xfId="50" applyNumberFormat="1" applyFont="1" applyFill="1" applyBorder="1" applyAlignment="1" applyProtection="1">
      <alignment wrapText="1"/>
      <protection locked="0"/>
    </xf>
    <xf numFmtId="0" fontId="56" fillId="0" borderId="0" xfId="0" applyFont="1" applyFill="1" applyAlignment="1" applyProtection="1">
      <alignment horizontal="justify" wrapText="1"/>
      <protection locked="0"/>
    </xf>
    <xf numFmtId="0" fontId="57" fillId="0" borderId="0" xfId="0" applyFont="1" applyFill="1" applyAlignment="1" applyProtection="1">
      <alignment wrapText="1"/>
      <protection locked="0"/>
    </xf>
    <xf numFmtId="0" fontId="57" fillId="0" borderId="0" xfId="0" applyFont="1" applyFill="1" applyAlignment="1" applyProtection="1">
      <alignment horizontal="left" wrapText="1"/>
      <protection locked="0"/>
    </xf>
    <xf numFmtId="0" fontId="57" fillId="0" borderId="0" xfId="0" applyFont="1" applyFill="1" applyAlignment="1" applyProtection="1">
      <alignment horizontal="center" wrapText="1"/>
      <protection locked="0"/>
    </xf>
    <xf numFmtId="0" fontId="57" fillId="0" borderId="0" xfId="0" applyNumberFormat="1" applyFont="1" applyFill="1" applyAlignment="1" applyProtection="1">
      <alignment wrapText="1"/>
      <protection locked="0"/>
    </xf>
    <xf numFmtId="0" fontId="57" fillId="0" borderId="0" xfId="0" applyFont="1" applyFill="1" applyAlignment="1" applyProtection="1">
      <alignment horizontal="center" vertical="center" wrapText="1"/>
      <protection locked="0"/>
    </xf>
    <xf numFmtId="194" fontId="58" fillId="33" borderId="0" xfId="0" applyNumberFormat="1" applyFont="1" applyFill="1" applyAlignment="1" applyProtection="1">
      <alignment wrapText="1"/>
      <protection locked="0"/>
    </xf>
    <xf numFmtId="0" fontId="58" fillId="33" borderId="0" xfId="0" applyFont="1" applyFill="1" applyAlignment="1" applyProtection="1">
      <alignment wrapText="1"/>
      <protection locked="0"/>
    </xf>
    <xf numFmtId="0" fontId="57" fillId="0" borderId="0" xfId="0" applyFont="1" applyFill="1" applyAlignment="1" applyProtection="1">
      <alignment horizontal="center" vertical="center"/>
      <protection locked="0"/>
    </xf>
    <xf numFmtId="14" fontId="56" fillId="0" borderId="0" xfId="0" applyNumberFormat="1" applyFont="1" applyFill="1" applyBorder="1" applyAlignment="1" applyProtection="1">
      <alignment horizontal="center" vertical="center" wrapText="1"/>
      <protection locked="0"/>
    </xf>
    <xf numFmtId="0" fontId="57" fillId="0" borderId="13" xfId="0" applyFont="1" applyFill="1" applyBorder="1" applyAlignment="1" applyProtection="1">
      <alignment horizontal="left" vertical="center" wrapText="1"/>
      <protection locked="0"/>
    </xf>
    <xf numFmtId="0" fontId="56" fillId="0" borderId="13" xfId="0" applyFont="1" applyFill="1" applyBorder="1" applyAlignment="1" applyProtection="1">
      <alignment wrapText="1"/>
      <protection locked="0"/>
    </xf>
    <xf numFmtId="49" fontId="59" fillId="33" borderId="17" xfId="55" applyNumberFormat="1" applyFont="1" applyFill="1" applyBorder="1" applyAlignment="1" applyProtection="1">
      <alignment horizontal="center" vertical="center"/>
      <protection locked="0"/>
    </xf>
    <xf numFmtId="43" fontId="56" fillId="0" borderId="0" xfId="50" applyFont="1" applyFill="1" applyBorder="1" applyAlignment="1" applyProtection="1">
      <alignment wrapText="1"/>
      <protection locked="0"/>
    </xf>
    <xf numFmtId="0" fontId="57" fillId="0" borderId="0" xfId="0" applyFont="1" applyFill="1" applyBorder="1" applyAlignment="1" applyProtection="1">
      <alignment wrapText="1"/>
      <protection locked="0"/>
    </xf>
    <xf numFmtId="0" fontId="57" fillId="0" borderId="0" xfId="0" applyFont="1" applyFill="1" applyBorder="1" applyAlignment="1" applyProtection="1">
      <alignment horizontal="center" vertical="center" wrapText="1"/>
      <protection locked="0"/>
    </xf>
    <xf numFmtId="0" fontId="57" fillId="0" borderId="13" xfId="0" applyFont="1" applyFill="1" applyBorder="1" applyAlignment="1" applyProtection="1">
      <alignment wrapText="1"/>
      <protection locked="0"/>
    </xf>
    <xf numFmtId="0" fontId="60" fillId="33" borderId="13" xfId="40" applyFont="1" applyFill="1" applyBorder="1" applyAlignment="1" applyProtection="1">
      <alignment horizontal="center" vertical="center"/>
      <protection locked="0"/>
    </xf>
    <xf numFmtId="0" fontId="60" fillId="33" borderId="13" xfId="40" applyFont="1" applyFill="1" applyBorder="1" applyAlignment="1" applyProtection="1">
      <alignment horizontal="center" vertical="center" wrapText="1"/>
      <protection locked="0"/>
    </xf>
    <xf numFmtId="0" fontId="60" fillId="33" borderId="18" xfId="40" applyFont="1" applyFill="1" applyBorder="1" applyAlignment="1" applyProtection="1">
      <alignment horizontal="center" vertical="center" wrapText="1"/>
      <protection locked="0"/>
    </xf>
    <xf numFmtId="0" fontId="60" fillId="33" borderId="17" xfId="40" applyNumberFormat="1" applyFont="1" applyFill="1" applyBorder="1" applyAlignment="1" applyProtection="1">
      <alignment horizontal="center" vertical="center" wrapText="1"/>
      <protection locked="0"/>
    </xf>
    <xf numFmtId="0" fontId="60" fillId="33" borderId="13" xfId="0" applyFont="1" applyFill="1" applyBorder="1" applyAlignment="1" applyProtection="1">
      <alignment horizontal="center" vertical="center"/>
      <protection locked="0"/>
    </xf>
    <xf numFmtId="0" fontId="60" fillId="33" borderId="13" xfId="0" applyFont="1" applyFill="1" applyBorder="1" applyAlignment="1" applyProtection="1">
      <alignment horizontal="center" vertical="center" wrapText="1"/>
      <protection locked="0"/>
    </xf>
    <xf numFmtId="0" fontId="60" fillId="33" borderId="18" xfId="0" applyFont="1" applyFill="1" applyBorder="1" applyAlignment="1" applyProtection="1">
      <alignment horizontal="center" vertical="center" wrapText="1"/>
      <protection locked="0"/>
    </xf>
    <xf numFmtId="49" fontId="60" fillId="33" borderId="13" xfId="55" applyNumberFormat="1" applyFont="1" applyFill="1" applyBorder="1" applyAlignment="1" applyProtection="1">
      <alignment horizontal="center" vertical="center"/>
      <protection locked="0"/>
    </xf>
    <xf numFmtId="49" fontId="60" fillId="33" borderId="13" xfId="55" applyNumberFormat="1" applyFont="1" applyFill="1" applyBorder="1" applyAlignment="1" applyProtection="1">
      <alignment horizontal="center" vertical="center" wrapText="1"/>
      <protection locked="0"/>
    </xf>
    <xf numFmtId="49" fontId="60" fillId="33" borderId="18" xfId="55" applyNumberFormat="1" applyFont="1" applyFill="1" applyBorder="1" applyAlignment="1" applyProtection="1">
      <alignment horizontal="center" vertical="center" wrapText="1"/>
      <protection locked="0"/>
    </xf>
    <xf numFmtId="200" fontId="56" fillId="0" borderId="0" xfId="50" applyNumberFormat="1" applyFont="1" applyFill="1" applyAlignment="1" applyProtection="1">
      <alignment horizontal="center" vertical="center" wrapText="1"/>
      <protection locked="0"/>
    </xf>
    <xf numFmtId="200" fontId="57" fillId="0" borderId="0" xfId="50" applyNumberFormat="1" applyFont="1" applyFill="1" applyAlignment="1" applyProtection="1">
      <alignment horizontal="center" vertical="center" wrapText="1"/>
      <protection locked="0"/>
    </xf>
    <xf numFmtId="200" fontId="60" fillId="33" borderId="13" xfId="50" applyNumberFormat="1" applyFont="1" applyFill="1" applyBorder="1" applyAlignment="1" applyProtection="1">
      <alignment horizontal="center" vertical="center" wrapText="1"/>
      <protection locked="0"/>
    </xf>
    <xf numFmtId="200" fontId="56" fillId="0" borderId="0" xfId="50" applyNumberFormat="1" applyFont="1" applyFill="1" applyAlignment="1" applyProtection="1">
      <alignment vertical="center" wrapText="1"/>
      <protection locked="0"/>
    </xf>
    <xf numFmtId="200" fontId="57" fillId="0" borderId="0" xfId="50" applyNumberFormat="1" applyFont="1" applyFill="1" applyAlignment="1" applyProtection="1">
      <alignment vertical="center" wrapText="1"/>
      <protection locked="0"/>
    </xf>
    <xf numFmtId="200" fontId="56" fillId="0" borderId="0" xfId="0" applyNumberFormat="1" applyFont="1" applyFill="1" applyAlignment="1" applyProtection="1">
      <alignment horizontal="center" vertical="center" wrapText="1"/>
      <protection locked="0"/>
    </xf>
    <xf numFmtId="200" fontId="57" fillId="0" borderId="0" xfId="0" applyNumberFormat="1" applyFont="1" applyFill="1" applyAlignment="1" applyProtection="1">
      <alignment horizontal="center" vertical="center" wrapText="1"/>
      <protection locked="0"/>
    </xf>
    <xf numFmtId="200" fontId="60" fillId="33" borderId="13" xfId="0" applyNumberFormat="1" applyFont="1" applyFill="1" applyBorder="1" applyAlignment="1" applyProtection="1">
      <alignment horizontal="center" vertical="center" wrapText="1"/>
      <protection locked="0"/>
    </xf>
    <xf numFmtId="0" fontId="61" fillId="0" borderId="13" xfId="0" applyFont="1" applyFill="1" applyBorder="1" applyAlignment="1">
      <alignment horizontal="center" vertical="center"/>
    </xf>
    <xf numFmtId="0" fontId="61" fillId="0" borderId="13" xfId="0" applyFont="1" applyFill="1" applyBorder="1" applyAlignment="1">
      <alignment horizontal="center" vertical="center" wrapText="1"/>
    </xf>
    <xf numFmtId="0" fontId="3" fillId="0" borderId="13" xfId="0" applyFont="1" applyFill="1" applyBorder="1" applyAlignment="1" applyProtection="1">
      <alignment horizontal="center" vertical="center" wrapText="1"/>
      <protection locked="0"/>
    </xf>
    <xf numFmtId="0" fontId="61" fillId="0" borderId="13" xfId="0" applyFont="1" applyFill="1" applyBorder="1" applyAlignment="1" applyProtection="1">
      <alignment horizontal="center" vertical="center" wrapText="1"/>
      <protection locked="0"/>
    </xf>
    <xf numFmtId="194" fontId="61" fillId="0" borderId="13" xfId="50" applyNumberFormat="1" applyFont="1" applyFill="1" applyBorder="1" applyAlignment="1" applyProtection="1">
      <alignment horizontal="center" vertical="center" wrapText="1"/>
      <protection locked="0"/>
    </xf>
    <xf numFmtId="0" fontId="3" fillId="0" borderId="13" xfId="40" applyFont="1" applyFill="1" applyBorder="1" applyAlignment="1" applyProtection="1">
      <alignment horizontal="center" vertical="center"/>
      <protection locked="0"/>
    </xf>
    <xf numFmtId="194" fontId="3" fillId="0" borderId="13" xfId="50" applyNumberFormat="1" applyFont="1" applyFill="1" applyBorder="1" applyAlignment="1">
      <alignment horizontal="center" vertical="center"/>
    </xf>
    <xf numFmtId="0" fontId="3" fillId="0" borderId="13" xfId="50" applyNumberFormat="1" applyFont="1" applyFill="1" applyBorder="1" applyAlignment="1">
      <alignment horizontal="center" vertical="center"/>
    </xf>
    <xf numFmtId="49" fontId="3" fillId="0" borderId="13" xfId="50" applyNumberFormat="1" applyFont="1" applyFill="1" applyBorder="1" applyAlignment="1">
      <alignment horizontal="center" vertical="center"/>
    </xf>
    <xf numFmtId="0" fontId="61" fillId="0" borderId="13" xfId="0" applyNumberFormat="1" applyFont="1" applyFill="1" applyBorder="1" applyAlignment="1">
      <alignment horizontal="center" vertical="center"/>
    </xf>
    <xf numFmtId="0" fontId="61" fillId="0" borderId="13" xfId="40" applyFont="1" applyFill="1" applyBorder="1" applyAlignment="1" applyProtection="1">
      <alignment horizontal="center" vertical="center" wrapText="1"/>
      <protection locked="0"/>
    </xf>
    <xf numFmtId="200" fontId="61" fillId="0" borderId="13" xfId="55" applyNumberFormat="1" applyFont="1" applyFill="1" applyBorder="1" applyAlignment="1" applyProtection="1">
      <alignment horizontal="center" vertical="center" wrapText="1"/>
      <protection locked="0"/>
    </xf>
    <xf numFmtId="0" fontId="3" fillId="0" borderId="13" xfId="0" applyFont="1" applyFill="1" applyBorder="1" applyAlignment="1">
      <alignment horizontal="center" vertical="center"/>
    </xf>
    <xf numFmtId="194" fontId="3" fillId="0" borderId="13" xfId="50" applyNumberFormat="1" applyFont="1" applyFill="1" applyBorder="1" applyAlignment="1" applyProtection="1">
      <alignment horizontal="center" vertical="center" wrapText="1"/>
      <protection locked="0"/>
    </xf>
    <xf numFmtId="44" fontId="61" fillId="0" borderId="13" xfId="55" applyFont="1" applyFill="1" applyBorder="1" applyAlignment="1" applyProtection="1">
      <alignment horizontal="center" vertical="center" wrapText="1"/>
      <protection locked="0"/>
    </xf>
    <xf numFmtId="202" fontId="61" fillId="0" borderId="13" xfId="0" applyNumberFormat="1" applyFont="1" applyFill="1" applyBorder="1" applyAlignment="1">
      <alignment horizontal="center" vertical="center"/>
    </xf>
    <xf numFmtId="1" fontId="61" fillId="0" borderId="13" xfId="0" applyNumberFormat="1" applyFont="1" applyFill="1" applyBorder="1" applyAlignment="1">
      <alignment horizontal="center" vertical="center"/>
    </xf>
    <xf numFmtId="17" fontId="61" fillId="0" borderId="13" xfId="0" applyNumberFormat="1" applyFont="1" applyFill="1" applyBorder="1" applyAlignment="1">
      <alignment horizontal="center" vertical="center"/>
    </xf>
    <xf numFmtId="200" fontId="61" fillId="0" borderId="13" xfId="0" applyNumberFormat="1" applyFont="1" applyFill="1" applyBorder="1" applyAlignment="1">
      <alignment horizontal="center" vertical="center"/>
    </xf>
    <xf numFmtId="0" fontId="4" fillId="0" borderId="13" xfId="60" applyFont="1" applyFill="1" applyBorder="1" applyAlignment="1" applyProtection="1">
      <alignment horizontal="center" vertical="center"/>
      <protection locked="0"/>
    </xf>
    <xf numFmtId="0" fontId="62" fillId="0" borderId="13" xfId="0" applyFont="1" applyFill="1" applyBorder="1" applyAlignment="1" applyProtection="1">
      <alignment horizontal="center" vertical="center" wrapText="1"/>
      <protection locked="0"/>
    </xf>
    <xf numFmtId="0" fontId="63" fillId="0" borderId="13" xfId="58" applyFont="1" applyFill="1" applyBorder="1" applyAlignment="1">
      <alignment horizontal="center" vertical="center" wrapText="1"/>
      <protection/>
    </xf>
    <xf numFmtId="0" fontId="3" fillId="0" borderId="13" xfId="54" applyNumberFormat="1" applyFont="1" applyFill="1" applyBorder="1" applyAlignment="1">
      <alignment horizontal="center" vertical="center"/>
    </xf>
    <xf numFmtId="0" fontId="3" fillId="0" borderId="13" xfId="58" applyFont="1" applyFill="1" applyBorder="1" applyAlignment="1">
      <alignment horizontal="center" vertical="center" wrapText="1"/>
      <protection/>
    </xf>
    <xf numFmtId="6" fontId="61" fillId="0" borderId="13" xfId="55" applyNumberFormat="1" applyFont="1" applyFill="1" applyBorder="1" applyAlignment="1" applyProtection="1">
      <alignment horizontal="center" vertical="center" wrapText="1"/>
      <protection locked="0"/>
    </xf>
    <xf numFmtId="17" fontId="61" fillId="0" borderId="13" xfId="0" applyNumberFormat="1" applyFont="1" applyFill="1" applyBorder="1" applyAlignment="1" applyProtection="1">
      <alignment horizontal="center" vertical="center" wrapText="1"/>
      <protection locked="0"/>
    </xf>
    <xf numFmtId="0" fontId="3" fillId="0" borderId="13" xfId="0" applyFont="1" applyFill="1" applyBorder="1" applyAlignment="1">
      <alignment horizontal="center" vertical="center" wrapText="1"/>
    </xf>
    <xf numFmtId="0" fontId="56" fillId="0" borderId="19" xfId="0" applyFont="1" applyFill="1" applyBorder="1" applyAlignment="1" applyProtection="1">
      <alignment horizontal="center"/>
      <protection/>
    </xf>
    <xf numFmtId="0" fontId="56" fillId="0" borderId="20" xfId="0" applyFont="1" applyFill="1" applyBorder="1" applyAlignment="1" applyProtection="1">
      <alignment horizontal="center"/>
      <protection/>
    </xf>
    <xf numFmtId="0" fontId="56" fillId="0" borderId="21" xfId="0" applyFont="1" applyFill="1" applyBorder="1" applyAlignment="1" applyProtection="1">
      <alignment horizontal="center"/>
      <protection/>
    </xf>
    <xf numFmtId="0" fontId="3" fillId="0" borderId="13" xfId="0" applyNumberFormat="1" applyFont="1" applyFill="1" applyBorder="1" applyAlignment="1" applyProtection="1">
      <alignment horizontal="center" vertical="center" wrapText="1"/>
      <protection locked="0"/>
    </xf>
    <xf numFmtId="0" fontId="3" fillId="0" borderId="13" xfId="40" applyNumberFormat="1" applyFont="1" applyFill="1" applyBorder="1" applyAlignment="1" applyProtection="1">
      <alignment horizontal="center" vertical="center" wrapText="1"/>
      <protection locked="0"/>
    </xf>
    <xf numFmtId="0" fontId="64" fillId="0" borderId="13" xfId="0" applyFont="1" applyFill="1" applyBorder="1" applyAlignment="1">
      <alignment horizontal="center" vertical="center"/>
    </xf>
    <xf numFmtId="0" fontId="3" fillId="0" borderId="13" xfId="58" applyFont="1" applyFill="1" applyBorder="1" applyAlignment="1">
      <alignment horizontal="center" vertical="center"/>
      <protection/>
    </xf>
    <xf numFmtId="0" fontId="3" fillId="0" borderId="13" xfId="40" applyFont="1" applyFill="1" applyBorder="1" applyAlignment="1" applyProtection="1">
      <alignment horizontal="center" vertical="center" wrapText="1"/>
      <protection locked="0"/>
    </xf>
    <xf numFmtId="49" fontId="62" fillId="0" borderId="13" xfId="55" applyNumberFormat="1" applyFont="1" applyFill="1" applyBorder="1" applyAlignment="1" applyProtection="1">
      <alignment horizontal="center" vertical="center"/>
      <protection locked="0"/>
    </xf>
    <xf numFmtId="0" fontId="61" fillId="0" borderId="13" xfId="58" applyFont="1" applyFill="1" applyBorder="1" applyAlignment="1">
      <alignment horizontal="center" vertical="center" wrapText="1"/>
      <protection/>
    </xf>
    <xf numFmtId="37" fontId="3" fillId="0" borderId="13" xfId="50" applyNumberFormat="1" applyFont="1" applyFill="1" applyBorder="1" applyAlignment="1" applyProtection="1">
      <alignment horizontal="center" vertical="center" wrapText="1"/>
      <protection locked="0"/>
    </xf>
    <xf numFmtId="0" fontId="3" fillId="0" borderId="13" xfId="59" applyNumberFormat="1" applyFont="1" applyFill="1" applyBorder="1" applyAlignment="1" applyProtection="1">
      <alignment horizontal="center" vertical="center"/>
      <protection/>
    </xf>
    <xf numFmtId="1" fontId="61" fillId="0" borderId="13" xfId="0" applyNumberFormat="1" applyFont="1" applyFill="1" applyBorder="1" applyAlignment="1">
      <alignment horizontal="center" vertical="center" wrapText="1"/>
    </xf>
    <xf numFmtId="200" fontId="61" fillId="0" borderId="13" xfId="0" applyNumberFormat="1" applyFont="1" applyFill="1" applyBorder="1" applyAlignment="1">
      <alignment horizontal="center" vertical="center" wrapText="1"/>
    </xf>
    <xf numFmtId="200" fontId="61" fillId="0" borderId="13" xfId="56" applyNumberFormat="1" applyFont="1" applyFill="1" applyBorder="1" applyAlignment="1">
      <alignment horizontal="center" vertical="center" wrapText="1"/>
    </xf>
    <xf numFmtId="42" fontId="61" fillId="0" borderId="13" xfId="56" applyFont="1" applyFill="1" applyBorder="1" applyAlignment="1">
      <alignment horizontal="center" vertical="center" wrapText="1"/>
    </xf>
    <xf numFmtId="0" fontId="61" fillId="0" borderId="13" xfId="0" applyFont="1" applyFill="1" applyBorder="1" applyAlignment="1" quotePrefix="1">
      <alignment horizontal="center" vertical="center" wrapText="1"/>
    </xf>
    <xf numFmtId="3" fontId="61" fillId="0" borderId="13" xfId="0" applyNumberFormat="1" applyFont="1" applyFill="1" applyBorder="1" applyAlignment="1">
      <alignment horizontal="center" vertical="center"/>
    </xf>
    <xf numFmtId="201" fontId="61" fillId="0" borderId="13" xfId="0" applyNumberFormat="1" applyFont="1" applyFill="1" applyBorder="1" applyAlignment="1">
      <alignment horizontal="center" vertical="center"/>
    </xf>
    <xf numFmtId="202" fontId="61" fillId="0" borderId="13" xfId="0" applyNumberFormat="1" applyFont="1" applyFill="1" applyBorder="1" applyAlignment="1">
      <alignment horizontal="center" vertical="center" wrapText="1"/>
    </xf>
    <xf numFmtId="3" fontId="3" fillId="0" borderId="13" xfId="58" applyNumberFormat="1" applyFont="1" applyFill="1" applyBorder="1" applyAlignment="1">
      <alignment horizontal="center" vertical="center" wrapText="1"/>
      <protection/>
    </xf>
    <xf numFmtId="201" fontId="61" fillId="0" borderId="13" xfId="0" applyNumberFormat="1" applyFont="1" applyFill="1" applyBorder="1" applyAlignment="1" applyProtection="1">
      <alignment horizontal="center" vertical="center" wrapText="1"/>
      <protection locked="0"/>
    </xf>
    <xf numFmtId="186" fontId="61" fillId="0" borderId="13" xfId="55" applyNumberFormat="1" applyFont="1" applyFill="1" applyBorder="1" applyAlignment="1" applyProtection="1">
      <alignment horizontal="center" vertical="center" wrapText="1"/>
      <protection locked="0"/>
    </xf>
    <xf numFmtId="201" fontId="3" fillId="0" borderId="13" xfId="0" applyNumberFormat="1" applyFont="1" applyFill="1" applyBorder="1" applyAlignment="1">
      <alignment horizontal="center" vertical="center" wrapText="1"/>
    </xf>
    <xf numFmtId="0" fontId="3" fillId="0" borderId="13" xfId="50" applyNumberFormat="1" applyFont="1" applyFill="1" applyBorder="1" applyAlignment="1">
      <alignment horizontal="center" vertical="center" wrapText="1"/>
    </xf>
    <xf numFmtId="0" fontId="4" fillId="0" borderId="13" xfId="60" applyFont="1" applyFill="1" applyBorder="1" applyAlignment="1" applyProtection="1">
      <alignment horizontal="center" vertical="center" wrapText="1"/>
      <protection locked="0"/>
    </xf>
    <xf numFmtId="201" fontId="61" fillId="0" borderId="13" xfId="0" applyNumberFormat="1" applyFont="1" applyFill="1" applyBorder="1" applyAlignment="1">
      <alignment horizontal="center" vertical="center" wrapText="1"/>
    </xf>
    <xf numFmtId="3" fontId="61" fillId="0" borderId="13" xfId="50" applyNumberFormat="1" applyFont="1" applyFill="1" applyBorder="1" applyAlignment="1" applyProtection="1">
      <alignment horizontal="center" vertical="center" wrapText="1"/>
      <protection locked="0"/>
    </xf>
    <xf numFmtId="200" fontId="61" fillId="0" borderId="13" xfId="50" applyNumberFormat="1" applyFont="1" applyFill="1" applyBorder="1" applyAlignment="1" applyProtection="1">
      <alignment horizontal="center" vertical="center" wrapText="1"/>
      <protection locked="0"/>
    </xf>
    <xf numFmtId="1" fontId="4" fillId="0" borderId="13" xfId="60" applyNumberFormat="1" applyFont="1" applyFill="1" applyBorder="1" applyAlignment="1" applyProtection="1">
      <alignment horizontal="center" vertical="center"/>
      <protection locked="0"/>
    </xf>
    <xf numFmtId="49" fontId="4" fillId="0" borderId="13" xfId="60" applyNumberFormat="1" applyFont="1" applyFill="1" applyBorder="1" applyAlignment="1" applyProtection="1">
      <alignment horizontal="center" vertical="center" wrapText="1"/>
      <protection locked="0"/>
    </xf>
    <xf numFmtId="3" fontId="4" fillId="0" borderId="13" xfId="60" applyNumberFormat="1" applyFont="1" applyFill="1" applyBorder="1" applyAlignment="1" applyProtection="1">
      <alignment horizontal="center" vertical="center" wrapText="1"/>
      <protection locked="0"/>
    </xf>
    <xf numFmtId="3" fontId="4" fillId="0" borderId="13" xfId="60" applyNumberFormat="1" applyFont="1" applyFill="1" applyBorder="1" applyAlignment="1" applyProtection="1">
      <alignment horizontal="center" vertical="center"/>
      <protection locked="0"/>
    </xf>
    <xf numFmtId="201" fontId="3" fillId="0" borderId="13" xfId="40" applyNumberFormat="1"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protection/>
    </xf>
    <xf numFmtId="1" fontId="61" fillId="0" borderId="13" xfId="0" applyNumberFormat="1" applyFont="1" applyFill="1" applyBorder="1" applyAlignment="1" applyProtection="1">
      <alignment horizontal="center" vertical="center" wrapText="1"/>
      <protection locked="0"/>
    </xf>
    <xf numFmtId="186" fontId="3" fillId="0" borderId="13" xfId="55" applyNumberFormat="1" applyFont="1" applyFill="1" applyBorder="1" applyAlignment="1" applyProtection="1">
      <alignment horizontal="center" vertical="center" wrapText="1"/>
      <protection locked="0"/>
    </xf>
    <xf numFmtId="3" fontId="61" fillId="0" borderId="13" xfId="0" applyNumberFormat="1" applyFont="1" applyFill="1" applyBorder="1" applyAlignment="1" applyProtection="1">
      <alignment horizontal="center" vertical="center" wrapText="1"/>
      <protection locked="0"/>
    </xf>
    <xf numFmtId="200" fontId="61" fillId="0" borderId="13" xfId="50" applyNumberFormat="1" applyFont="1" applyFill="1" applyBorder="1" applyAlignment="1">
      <alignment horizontal="center" vertical="center"/>
    </xf>
    <xf numFmtId="200" fontId="3" fillId="0" borderId="13" xfId="55" applyNumberFormat="1" applyFont="1" applyFill="1" applyBorder="1" applyAlignment="1" applyProtection="1">
      <alignment horizontal="center" vertical="center" wrapText="1"/>
      <protection locked="0"/>
    </xf>
    <xf numFmtId="200" fontId="3" fillId="0" borderId="13" xfId="50" applyNumberFormat="1" applyFont="1" applyFill="1" applyBorder="1" applyAlignment="1">
      <alignment horizontal="center" vertical="center"/>
    </xf>
    <xf numFmtId="0" fontId="63" fillId="0" borderId="13" xfId="0" applyFont="1" applyFill="1" applyBorder="1" applyAlignment="1" applyProtection="1">
      <alignment horizontal="center" vertical="center" wrapText="1"/>
      <protection locked="0"/>
    </xf>
    <xf numFmtId="3" fontId="63" fillId="0" borderId="13" xfId="0" applyNumberFormat="1" applyFont="1" applyFill="1" applyBorder="1" applyAlignment="1" applyProtection="1">
      <alignment horizontal="center" vertical="center" wrapText="1"/>
      <protection locked="0"/>
    </xf>
    <xf numFmtId="194" fontId="63" fillId="0" borderId="13" xfId="52" applyNumberFormat="1" applyFont="1" applyFill="1" applyBorder="1" applyAlignment="1">
      <alignment horizontal="center" vertical="center"/>
    </xf>
    <xf numFmtId="0" fontId="63" fillId="0" borderId="13" xfId="58" applyFont="1" applyFill="1" applyBorder="1" applyAlignment="1">
      <alignment horizontal="center" vertical="center"/>
      <protection/>
    </xf>
    <xf numFmtId="194" fontId="3" fillId="0" borderId="13" xfId="52" applyNumberFormat="1" applyFont="1" applyFill="1" applyBorder="1" applyAlignment="1">
      <alignment horizontal="center" vertical="center"/>
    </xf>
    <xf numFmtId="3" fontId="3" fillId="0" borderId="13" xfId="0" applyNumberFormat="1" applyFont="1" applyFill="1" applyBorder="1" applyAlignment="1" applyProtection="1">
      <alignment horizontal="center" vertical="center" wrapText="1"/>
      <protection locked="0"/>
    </xf>
    <xf numFmtId="200" fontId="3" fillId="0" borderId="13" xfId="54" applyNumberFormat="1" applyFont="1" applyFill="1" applyBorder="1" applyAlignment="1">
      <alignment horizontal="center" vertical="center"/>
    </xf>
    <xf numFmtId="200" fontId="3" fillId="0" borderId="13" xfId="40" applyNumberFormat="1" applyFont="1" applyFill="1" applyBorder="1" applyAlignment="1" applyProtection="1">
      <alignment horizontal="center" vertical="center" wrapText="1"/>
      <protection locked="0"/>
    </xf>
    <xf numFmtId="200" fontId="61" fillId="0" borderId="13" xfId="0" applyNumberFormat="1" applyFont="1" applyFill="1" applyBorder="1" applyAlignment="1" applyProtection="1">
      <alignment horizontal="center" vertical="center" wrapText="1"/>
      <protection locked="0"/>
    </xf>
    <xf numFmtId="200" fontId="61" fillId="0" borderId="13" xfId="54" applyNumberFormat="1" applyFont="1" applyFill="1" applyBorder="1" applyAlignment="1">
      <alignment horizontal="center" vertical="center"/>
    </xf>
    <xf numFmtId="200" fontId="61" fillId="0" borderId="13" xfId="55" applyNumberFormat="1" applyFont="1" applyFill="1" applyBorder="1" applyAlignment="1">
      <alignment horizontal="center" vertical="center"/>
    </xf>
    <xf numFmtId="208" fontId="3" fillId="0" borderId="13" xfId="50" applyNumberFormat="1" applyFont="1" applyFill="1" applyBorder="1" applyAlignment="1" applyProtection="1">
      <alignment horizontal="center" vertical="center"/>
      <protection/>
    </xf>
    <xf numFmtId="200" fontId="3" fillId="0" borderId="13" xfId="50" applyNumberFormat="1" applyFont="1" applyFill="1" applyBorder="1" applyAlignment="1" applyProtection="1">
      <alignment horizontal="center" vertical="center"/>
      <protection/>
    </xf>
    <xf numFmtId="3" fontId="61" fillId="0" borderId="13" xfId="0" applyNumberFormat="1" applyFont="1" applyFill="1" applyBorder="1" applyAlignment="1" applyProtection="1">
      <alignment horizontal="center" vertical="center" wrapText="1"/>
      <protection/>
    </xf>
    <xf numFmtId="43" fontId="61" fillId="0" borderId="13" xfId="50" applyFont="1" applyFill="1" applyBorder="1" applyAlignment="1" applyProtection="1">
      <alignment horizontal="center" vertical="center" wrapText="1"/>
      <protection locked="0"/>
    </xf>
    <xf numFmtId="186" fontId="61" fillId="0" borderId="13" xfId="0" applyNumberFormat="1" applyFont="1" applyFill="1" applyBorder="1" applyAlignment="1" applyProtection="1">
      <alignment horizontal="center" vertical="center" wrapText="1"/>
      <protection locked="0"/>
    </xf>
    <xf numFmtId="0" fontId="64" fillId="0" borderId="13" xfId="0" applyFont="1" applyFill="1" applyBorder="1" applyAlignment="1">
      <alignment horizontal="center" vertical="center" wrapText="1"/>
    </xf>
    <xf numFmtId="49" fontId="3" fillId="0" borderId="13" xfId="58" applyNumberFormat="1" applyFont="1" applyFill="1" applyBorder="1" applyAlignment="1">
      <alignment horizontal="center" vertical="center"/>
      <protection/>
    </xf>
    <xf numFmtId="3" fontId="61" fillId="0" borderId="13" xfId="55" applyNumberFormat="1" applyFont="1" applyFill="1" applyBorder="1" applyAlignment="1" applyProtection="1">
      <alignment horizontal="center" vertical="center" wrapText="1"/>
      <protection locked="0"/>
    </xf>
    <xf numFmtId="49" fontId="61" fillId="0" borderId="13" xfId="0" applyNumberFormat="1" applyFont="1" applyFill="1" applyBorder="1" applyAlignment="1">
      <alignment horizontal="center" vertical="center"/>
    </xf>
    <xf numFmtId="186" fontId="61" fillId="0" borderId="13" xfId="55" applyNumberFormat="1" applyFont="1" applyFill="1" applyBorder="1" applyAlignment="1">
      <alignment horizontal="center" vertical="center"/>
    </xf>
    <xf numFmtId="44" fontId="61" fillId="0" borderId="13" xfId="55" applyFont="1" applyFill="1" applyBorder="1" applyAlignment="1">
      <alignment horizontal="center" vertical="center"/>
    </xf>
    <xf numFmtId="6" fontId="64" fillId="0" borderId="13" xfId="0" applyNumberFormat="1" applyFont="1" applyFill="1" applyBorder="1" applyAlignment="1">
      <alignment horizontal="center" vertical="center"/>
    </xf>
    <xf numFmtId="194" fontId="61" fillId="0" borderId="13" xfId="54" applyNumberFormat="1" applyFont="1" applyFill="1" applyBorder="1" applyAlignment="1" applyProtection="1">
      <alignment horizontal="center" vertical="center" wrapText="1"/>
      <protection locked="0"/>
    </xf>
    <xf numFmtId="44" fontId="57" fillId="0" borderId="13" xfId="55" applyFont="1" applyFill="1" applyBorder="1" applyAlignment="1" applyProtection="1">
      <alignment horizontal="center" wrapText="1"/>
      <protection locked="0"/>
    </xf>
    <xf numFmtId="194" fontId="65" fillId="33" borderId="13" xfId="0" applyNumberFormat="1" applyFont="1" applyFill="1" applyBorder="1" applyAlignment="1" applyProtection="1">
      <alignment horizontal="center" vertical="center" wrapText="1"/>
      <protection locked="0"/>
    </xf>
    <xf numFmtId="0" fontId="65" fillId="33" borderId="13" xfId="0" applyFont="1" applyFill="1" applyBorder="1" applyAlignment="1" applyProtection="1">
      <alignment vertical="center" wrapText="1"/>
      <protection locked="0"/>
    </xf>
    <xf numFmtId="0" fontId="65" fillId="33" borderId="13" xfId="0" applyFont="1" applyFill="1" applyBorder="1" applyAlignment="1" applyProtection="1">
      <alignment horizontal="center" vertical="center" wrapText="1"/>
      <protection locked="0"/>
    </xf>
    <xf numFmtId="49" fontId="38" fillId="0" borderId="13" xfId="33" applyBorder="1" applyAlignment="1" applyProtection="1">
      <alignment horizontal="center" vertical="center"/>
      <protection/>
    </xf>
    <xf numFmtId="0" fontId="56" fillId="0" borderId="13" xfId="0" applyFont="1" applyFill="1" applyBorder="1" applyAlignment="1" applyProtection="1">
      <alignment horizontal="center" vertical="center" wrapText="1"/>
      <protection locked="0"/>
    </xf>
    <xf numFmtId="0" fontId="46" fillId="0" borderId="13" xfId="47" applyFill="1" applyBorder="1" applyAlignment="1" applyProtection="1">
      <alignment horizontal="center" wrapText="1"/>
      <protection locked="0"/>
    </xf>
    <xf numFmtId="49" fontId="61" fillId="0" borderId="13" xfId="33" applyFont="1" applyBorder="1" applyAlignment="1" applyProtection="1">
      <alignment horizontal="center" vertical="center"/>
      <protection/>
    </xf>
    <xf numFmtId="200" fontId="61" fillId="0" borderId="0" xfId="0" applyNumberFormat="1" applyFont="1" applyFill="1" applyAlignment="1" applyProtection="1">
      <alignment horizontal="center" vertical="center" wrapText="1"/>
      <protection locked="0"/>
    </xf>
    <xf numFmtId="200" fontId="62" fillId="0" borderId="0" xfId="0" applyNumberFormat="1" applyFont="1" applyFill="1" applyAlignment="1" applyProtection="1">
      <alignment horizontal="center" vertical="center" wrapText="1"/>
      <protection locked="0"/>
    </xf>
    <xf numFmtId="0" fontId="65" fillId="33" borderId="13" xfId="40" applyFont="1" applyFill="1" applyBorder="1" applyAlignment="1" applyProtection="1">
      <alignment horizontal="center" vertical="center" wrapText="1"/>
      <protection locked="0"/>
    </xf>
    <xf numFmtId="0" fontId="61" fillId="0" borderId="0" xfId="0" applyFont="1" applyFill="1" applyAlignment="1" applyProtection="1">
      <alignment vertical="center" wrapText="1"/>
      <protection locked="0"/>
    </xf>
    <xf numFmtId="0" fontId="62" fillId="0" borderId="0" xfId="0" applyFont="1" applyFill="1" applyAlignment="1" applyProtection="1">
      <alignment vertical="center" wrapText="1"/>
      <protection locked="0"/>
    </xf>
    <xf numFmtId="0" fontId="2" fillId="0" borderId="13" xfId="40" applyFont="1" applyFill="1" applyBorder="1" applyAlignment="1" applyProtection="1">
      <alignment horizontal="center" vertical="center" wrapText="1"/>
      <protection locked="0"/>
    </xf>
    <xf numFmtId="0" fontId="66" fillId="0" borderId="13" xfId="0" applyFont="1" applyFill="1" applyBorder="1" applyAlignment="1" applyProtection="1">
      <alignment horizontal="center" vertical="center" wrapText="1"/>
      <protection locked="0"/>
    </xf>
    <xf numFmtId="49" fontId="66" fillId="0" borderId="13" xfId="0" applyNumberFormat="1" applyFont="1" applyFill="1" applyBorder="1" applyAlignment="1" applyProtection="1">
      <alignment horizontal="center" vertical="center" wrapText="1"/>
      <protection locked="0"/>
    </xf>
    <xf numFmtId="0" fontId="66" fillId="0" borderId="13" xfId="0" applyFont="1" applyFill="1" applyBorder="1" applyAlignment="1" applyProtection="1">
      <alignment horizontal="justify" vertical="center" wrapText="1"/>
      <protection locked="0"/>
    </xf>
    <xf numFmtId="201" fontId="66" fillId="0" borderId="13" xfId="50" applyNumberFormat="1" applyFont="1" applyFill="1" applyBorder="1" applyAlignment="1" applyProtection="1">
      <alignment horizontal="center" vertical="center" wrapText="1"/>
      <protection locked="0"/>
    </xf>
    <xf numFmtId="200" fontId="66" fillId="0" borderId="13" xfId="0" applyNumberFormat="1" applyFont="1" applyFill="1" applyBorder="1" applyAlignment="1" applyProtection="1">
      <alignment horizontal="center" vertical="center" wrapText="1"/>
      <protection locked="0"/>
    </xf>
    <xf numFmtId="186" fontId="66" fillId="0" borderId="13" xfId="55" applyNumberFormat="1" applyFont="1" applyFill="1" applyBorder="1" applyAlignment="1" applyProtection="1">
      <alignment horizontal="center" vertical="center" wrapText="1"/>
      <protection locked="0"/>
    </xf>
    <xf numFmtId="0" fontId="66" fillId="0" borderId="13" xfId="0" applyFont="1" applyFill="1" applyBorder="1" applyAlignment="1" applyProtection="1">
      <alignment wrapText="1"/>
      <protection locked="0"/>
    </xf>
    <xf numFmtId="0" fontId="67" fillId="0" borderId="13" xfId="0" applyFont="1" applyBorder="1" applyAlignment="1">
      <alignment horizontal="justify" vertical="center" wrapText="1"/>
    </xf>
    <xf numFmtId="0" fontId="68" fillId="33" borderId="13" xfId="40" applyFont="1" applyFill="1" applyBorder="1" applyAlignment="1" applyProtection="1">
      <alignment horizontal="center" vertical="center" wrapText="1"/>
      <protection locked="0"/>
    </xf>
    <xf numFmtId="0" fontId="66" fillId="0" borderId="13" xfId="40" applyFont="1" applyFill="1" applyBorder="1" applyAlignment="1" applyProtection="1">
      <alignment horizontal="center" vertical="center" wrapText="1"/>
      <protection locked="0"/>
    </xf>
    <xf numFmtId="0" fontId="56" fillId="0" borderId="22" xfId="0" applyFont="1" applyFill="1" applyBorder="1" applyAlignment="1" applyProtection="1">
      <alignment horizontal="center"/>
      <protection/>
    </xf>
    <xf numFmtId="0" fontId="56" fillId="0" borderId="23" xfId="0" applyFont="1" applyFill="1" applyBorder="1" applyAlignment="1" applyProtection="1">
      <alignment horizontal="center"/>
      <protection/>
    </xf>
    <xf numFmtId="0" fontId="56" fillId="0" borderId="19" xfId="0" applyFont="1" applyFill="1" applyBorder="1" applyAlignment="1" applyProtection="1">
      <alignment horizontal="center"/>
      <protection/>
    </xf>
    <xf numFmtId="0" fontId="56" fillId="0" borderId="24" xfId="0" applyFont="1" applyFill="1" applyBorder="1" applyAlignment="1" applyProtection="1">
      <alignment horizontal="center"/>
      <protection/>
    </xf>
    <xf numFmtId="0" fontId="56" fillId="0" borderId="0" xfId="0" applyFont="1" applyFill="1" applyBorder="1" applyAlignment="1" applyProtection="1">
      <alignment horizontal="center"/>
      <protection/>
    </xf>
    <xf numFmtId="0" fontId="56" fillId="0" borderId="20" xfId="0" applyFont="1" applyFill="1" applyBorder="1" applyAlignment="1" applyProtection="1">
      <alignment horizontal="center"/>
      <protection/>
    </xf>
    <xf numFmtId="0" fontId="56" fillId="0" borderId="25" xfId="0" applyFont="1" applyFill="1" applyBorder="1" applyAlignment="1" applyProtection="1">
      <alignment horizontal="center"/>
      <protection/>
    </xf>
    <xf numFmtId="0" fontId="56" fillId="0" borderId="26" xfId="0" applyFont="1" applyFill="1" applyBorder="1" applyAlignment="1" applyProtection="1">
      <alignment horizontal="center"/>
      <protection/>
    </xf>
    <xf numFmtId="0" fontId="56" fillId="0" borderId="21" xfId="0" applyFont="1" applyFill="1" applyBorder="1" applyAlignment="1" applyProtection="1">
      <alignment horizontal="center"/>
      <protection/>
    </xf>
    <xf numFmtId="0" fontId="57" fillId="0" borderId="13" xfId="0" applyFont="1" applyFill="1" applyBorder="1" applyAlignment="1" applyProtection="1">
      <alignment horizontal="left" vertical="center"/>
      <protection/>
    </xf>
    <xf numFmtId="0" fontId="56" fillId="0" borderId="13" xfId="0" applyFont="1" applyFill="1" applyBorder="1" applyAlignment="1" applyProtection="1">
      <alignment horizontal="left" vertical="center"/>
      <protection/>
    </xf>
    <xf numFmtId="0" fontId="57" fillId="0" borderId="13" xfId="0" applyFont="1" applyFill="1" applyBorder="1" applyAlignment="1" applyProtection="1">
      <alignment horizontal="center" vertical="center"/>
      <protection/>
    </xf>
    <xf numFmtId="194" fontId="57" fillId="0" borderId="13" xfId="50" applyNumberFormat="1" applyFont="1" applyFill="1" applyBorder="1" applyAlignment="1" applyProtection="1">
      <alignment horizontal="center" vertical="center"/>
      <protection/>
    </xf>
    <xf numFmtId="194" fontId="56" fillId="0" borderId="13" xfId="50" applyNumberFormat="1" applyFont="1" applyFill="1" applyBorder="1" applyAlignment="1" applyProtection="1">
      <alignment horizontal="center" vertical="center"/>
      <protection/>
    </xf>
    <xf numFmtId="0" fontId="56" fillId="0" borderId="17" xfId="0" applyFont="1" applyFill="1" applyBorder="1" applyAlignment="1" applyProtection="1">
      <alignment horizontal="left" vertical="center"/>
      <protection/>
    </xf>
    <xf numFmtId="0" fontId="56" fillId="0" borderId="18" xfId="0" applyFont="1" applyFill="1" applyBorder="1" applyAlignment="1" applyProtection="1">
      <alignment horizontal="left" vertical="center"/>
      <protection/>
    </xf>
    <xf numFmtId="194" fontId="56" fillId="0" borderId="18" xfId="50" applyNumberFormat="1"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56" fillId="0" borderId="27" xfId="0" applyFont="1" applyFill="1" applyBorder="1" applyAlignment="1" applyProtection="1">
      <alignment horizontal="left" vertical="center"/>
      <protection/>
    </xf>
    <xf numFmtId="0" fontId="56" fillId="0" borderId="22" xfId="0" applyFont="1" applyFill="1" applyBorder="1" applyAlignment="1" applyProtection="1">
      <alignment horizontal="left" vertical="center" wrapText="1"/>
      <protection locked="0"/>
    </xf>
    <xf numFmtId="0" fontId="56" fillId="0" borderId="23" xfId="0" applyFont="1" applyFill="1" applyBorder="1" applyAlignment="1" applyProtection="1">
      <alignment horizontal="left" vertical="center" wrapText="1"/>
      <protection locked="0"/>
    </xf>
    <xf numFmtId="0" fontId="56" fillId="0" borderId="19" xfId="0" applyFont="1" applyFill="1" applyBorder="1" applyAlignment="1" applyProtection="1">
      <alignment horizontal="left" vertical="center" wrapText="1"/>
      <protection locked="0"/>
    </xf>
    <xf numFmtId="0" fontId="56" fillId="0" borderId="24" xfId="0" applyFont="1" applyFill="1" applyBorder="1" applyAlignment="1" applyProtection="1">
      <alignment horizontal="left" vertical="center" wrapText="1"/>
      <protection locked="0"/>
    </xf>
    <xf numFmtId="0" fontId="56" fillId="0" borderId="0" xfId="0" applyFont="1" applyFill="1" applyBorder="1" applyAlignment="1" applyProtection="1">
      <alignment horizontal="left" vertical="center" wrapText="1"/>
      <protection locked="0"/>
    </xf>
    <xf numFmtId="0" fontId="56" fillId="0" borderId="20" xfId="0" applyFont="1" applyFill="1" applyBorder="1" applyAlignment="1" applyProtection="1">
      <alignment horizontal="left" vertical="center" wrapText="1"/>
      <protection locked="0"/>
    </xf>
    <xf numFmtId="0" fontId="56" fillId="0" borderId="25" xfId="0" applyFont="1" applyFill="1" applyBorder="1" applyAlignment="1" applyProtection="1">
      <alignment horizontal="left" vertical="center" wrapText="1"/>
      <protection locked="0"/>
    </xf>
    <xf numFmtId="0" fontId="56" fillId="0" borderId="26" xfId="0" applyFont="1" applyFill="1" applyBorder="1" applyAlignment="1" applyProtection="1">
      <alignment horizontal="left" vertical="center" wrapText="1"/>
      <protection locked="0"/>
    </xf>
    <xf numFmtId="0" fontId="56" fillId="0" borderId="21" xfId="0" applyFont="1" applyFill="1" applyBorder="1" applyAlignment="1" applyProtection="1">
      <alignment horizontal="left" vertical="center" wrapText="1"/>
      <protection locked="0"/>
    </xf>
    <xf numFmtId="194" fontId="56" fillId="0" borderId="28" xfId="50" applyNumberFormat="1" applyFont="1" applyFill="1" applyBorder="1" applyAlignment="1" applyProtection="1">
      <alignment horizontal="center" wrapText="1"/>
      <protection locked="0"/>
    </xf>
    <xf numFmtId="194" fontId="56" fillId="0" borderId="29" xfId="50" applyNumberFormat="1" applyFont="1" applyFill="1" applyBorder="1" applyAlignment="1" applyProtection="1">
      <alignment horizontal="center" wrapText="1"/>
      <protection locked="0"/>
    </xf>
    <xf numFmtId="194" fontId="56" fillId="0" borderId="13" xfId="50" applyNumberFormat="1" applyFont="1" applyFill="1" applyBorder="1" applyAlignment="1" applyProtection="1">
      <alignment horizontal="center" wrapText="1"/>
      <protection locked="0"/>
    </xf>
    <xf numFmtId="194" fontId="56" fillId="0" borderId="30" xfId="50" applyNumberFormat="1" applyFont="1" applyFill="1" applyBorder="1" applyAlignment="1" applyProtection="1">
      <alignment horizontal="center" wrapText="1"/>
      <protection locked="0"/>
    </xf>
    <xf numFmtId="0" fontId="56" fillId="0" borderId="13" xfId="50" applyNumberFormat="1" applyFont="1" applyFill="1" applyBorder="1" applyAlignment="1" applyProtection="1" quotePrefix="1">
      <alignment horizontal="center" wrapText="1"/>
      <protection locked="0"/>
    </xf>
    <xf numFmtId="0" fontId="56" fillId="0" borderId="30" xfId="50" applyNumberFormat="1" applyFont="1" applyFill="1" applyBorder="1" applyAlignment="1" applyProtection="1" quotePrefix="1">
      <alignment horizontal="center" wrapText="1"/>
      <protection locked="0"/>
    </xf>
    <xf numFmtId="194" fontId="69" fillId="0" borderId="13" xfId="50" applyNumberFormat="1" applyFont="1" applyFill="1" applyBorder="1" applyAlignment="1" applyProtection="1" quotePrefix="1">
      <alignment horizontal="center" vertical="center" wrapText="1"/>
      <protection locked="0"/>
    </xf>
    <xf numFmtId="194" fontId="69" fillId="0" borderId="30" xfId="50" applyNumberFormat="1" applyFont="1" applyFill="1" applyBorder="1" applyAlignment="1" applyProtection="1" quotePrefix="1">
      <alignment horizontal="center" vertical="center" wrapText="1"/>
      <protection locked="0"/>
    </xf>
    <xf numFmtId="0" fontId="56" fillId="0" borderId="22" xfId="0" applyFont="1" applyFill="1" applyBorder="1" applyAlignment="1" applyProtection="1">
      <alignment horizontal="center" vertical="center"/>
      <protection/>
    </xf>
    <xf numFmtId="0" fontId="56" fillId="0" borderId="23" xfId="0" applyFont="1" applyFill="1" applyBorder="1" applyAlignment="1" applyProtection="1">
      <alignment/>
      <protection/>
    </xf>
    <xf numFmtId="0" fontId="56" fillId="0" borderId="24" xfId="0" applyFont="1" applyFill="1" applyBorder="1" applyAlignment="1" applyProtection="1">
      <alignment horizontal="center" vertical="center"/>
      <protection/>
    </xf>
    <xf numFmtId="0" fontId="56" fillId="0" borderId="0" xfId="0" applyFont="1" applyFill="1" applyBorder="1" applyAlignment="1" applyProtection="1">
      <alignment/>
      <protection/>
    </xf>
    <xf numFmtId="0" fontId="56" fillId="0" borderId="25" xfId="0" applyFont="1" applyFill="1" applyBorder="1" applyAlignment="1" applyProtection="1">
      <alignment horizontal="center" vertical="center"/>
      <protection/>
    </xf>
    <xf numFmtId="0" fontId="56" fillId="0" borderId="26" xfId="0" applyFont="1" applyFill="1" applyBorder="1" applyAlignment="1" applyProtection="1">
      <alignment/>
      <protection/>
    </xf>
    <xf numFmtId="14" fontId="56" fillId="0" borderId="31" xfId="50" applyNumberFormat="1" applyFont="1" applyFill="1" applyBorder="1" applyAlignment="1" applyProtection="1">
      <alignment horizontal="center" vertical="center" wrapText="1"/>
      <protection locked="0"/>
    </xf>
    <xf numFmtId="14" fontId="56" fillId="0" borderId="32" xfId="50" applyNumberFormat="1" applyFont="1" applyFill="1" applyBorder="1" applyAlignment="1" applyProtection="1">
      <alignment horizontal="center" vertical="center" wrapText="1"/>
      <protection locked="0"/>
    </xf>
    <xf numFmtId="0" fontId="56" fillId="0" borderId="18" xfId="0" applyFont="1" applyFill="1" applyBorder="1" applyAlignment="1" applyProtection="1">
      <alignment horizontal="left" wrapText="1"/>
      <protection locked="0"/>
    </xf>
    <xf numFmtId="0" fontId="56" fillId="0" borderId="27" xfId="0" applyFont="1" applyFill="1" applyBorder="1" applyAlignment="1" applyProtection="1">
      <alignment horizontal="left" wrapText="1"/>
      <protection locked="0"/>
    </xf>
    <xf numFmtId="0" fontId="56" fillId="0" borderId="17" xfId="0" applyFont="1" applyFill="1" applyBorder="1" applyAlignment="1" applyProtection="1">
      <alignment horizontal="left" wrapText="1"/>
      <protection locked="0"/>
    </xf>
    <xf numFmtId="44" fontId="57" fillId="0" borderId="33" xfId="55" applyFont="1" applyFill="1" applyBorder="1" applyAlignment="1" applyProtection="1">
      <alignment horizontal="center" wrapText="1"/>
      <protection locked="0"/>
    </xf>
    <xf numFmtId="44" fontId="57" fillId="0" borderId="27" xfId="55" applyFont="1" applyFill="1" applyBorder="1" applyAlignment="1" applyProtection="1">
      <alignment horizontal="center" wrapText="1"/>
      <protection locked="0"/>
    </xf>
    <xf numFmtId="44" fontId="57" fillId="0" borderId="17" xfId="55" applyFont="1" applyFill="1" applyBorder="1" applyAlignment="1" applyProtection="1">
      <alignment horizontal="center" wrapText="1"/>
      <protection locked="0"/>
    </xf>
    <xf numFmtId="0" fontId="56" fillId="0" borderId="13" xfId="50" applyNumberFormat="1" applyFont="1" applyFill="1" applyBorder="1" applyAlignment="1" applyProtection="1">
      <alignment horizontal="justify" vertical="justify" wrapText="1"/>
      <protection locked="0"/>
    </xf>
    <xf numFmtId="0" fontId="70" fillId="0" borderId="30" xfId="50" applyNumberFormat="1" applyFont="1" applyFill="1" applyBorder="1" applyAlignment="1" applyProtection="1">
      <alignment horizontal="justify" vertical="justify" wrapText="1"/>
      <protection locked="0"/>
    </xf>
    <xf numFmtId="194" fontId="56" fillId="0" borderId="18" xfId="50" applyNumberFormat="1" applyFont="1" applyFill="1" applyBorder="1" applyAlignment="1" applyProtection="1">
      <alignment vertical="center" wrapText="1"/>
      <protection locked="0"/>
    </xf>
    <xf numFmtId="194" fontId="56" fillId="0" borderId="34" xfId="50" applyNumberFormat="1" applyFont="1" applyFill="1" applyBorder="1" applyAlignment="1" applyProtection="1">
      <alignment vertical="center" wrapText="1"/>
      <protection locked="0"/>
    </xf>
    <xf numFmtId="194" fontId="56" fillId="0" borderId="18" xfId="50" applyNumberFormat="1" applyFont="1" applyFill="1" applyBorder="1" applyAlignment="1" applyProtection="1">
      <alignment horizontal="center" wrapText="1"/>
      <protection locked="0"/>
    </xf>
    <xf numFmtId="194" fontId="56" fillId="0" borderId="34" xfId="50" applyNumberFormat="1" applyFont="1" applyFill="1" applyBorder="1" applyAlignment="1" applyProtection="1">
      <alignment horizontal="center" wrapText="1"/>
      <protection locked="0"/>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10" xfId="52"/>
    <cellStyle name="Millares 2" xfId="53"/>
    <cellStyle name="Millares 3" xfId="54"/>
    <cellStyle name="Currency" xfId="55"/>
    <cellStyle name="Currency [0]" xfId="56"/>
    <cellStyle name="Neutral" xfId="57"/>
    <cellStyle name="Normal 10" xfId="58"/>
    <cellStyle name="Normal 2" xfId="59"/>
    <cellStyle name="Normal_NUEVA PROYECCION PAC GENERAL DEL DEPARTAMENTO 5 2"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dxfs count="9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733425</xdr:colOff>
      <xdr:row>0</xdr:row>
      <xdr:rowOff>161925</xdr:rowOff>
    </xdr:from>
    <xdr:to>
      <xdr:col>12</xdr:col>
      <xdr:colOff>257175</xdr:colOff>
      <xdr:row>23</xdr:row>
      <xdr:rowOff>47625</xdr:rowOff>
    </xdr:to>
    <xdr:pic>
      <xdr:nvPicPr>
        <xdr:cNvPr id="1" name="Imagen 2"/>
        <xdr:cNvPicPr preferRelativeResize="1">
          <a:picLocks noChangeAspect="1"/>
        </xdr:cNvPicPr>
      </xdr:nvPicPr>
      <xdr:blipFill>
        <a:blip r:embed="rId1"/>
        <a:stretch>
          <a:fillRect/>
        </a:stretch>
      </xdr:blipFill>
      <xdr:spPr>
        <a:xfrm>
          <a:off x="733425" y="161925"/>
          <a:ext cx="1790700" cy="628650"/>
        </a:xfrm>
        <a:prstGeom prst="rect">
          <a:avLst/>
        </a:prstGeom>
        <a:noFill/>
        <a:ln w="9525" cmpd="sng">
          <a:noFill/>
        </a:ln>
      </xdr:spPr>
    </xdr:pic>
    <xdr:clientData/>
  </xdr:twoCellAnchor>
  <xdr:twoCellAnchor editAs="oneCell">
    <xdr:from>
      <xdr:col>25</xdr:col>
      <xdr:colOff>733425</xdr:colOff>
      <xdr:row>0</xdr:row>
      <xdr:rowOff>161925</xdr:rowOff>
    </xdr:from>
    <xdr:to>
      <xdr:col>45</xdr:col>
      <xdr:colOff>666750</xdr:colOff>
      <xdr:row>23</xdr:row>
      <xdr:rowOff>47625</xdr:rowOff>
    </xdr:to>
    <xdr:pic>
      <xdr:nvPicPr>
        <xdr:cNvPr id="2" name="Imagen 2"/>
        <xdr:cNvPicPr preferRelativeResize="1">
          <a:picLocks noChangeAspect="1"/>
        </xdr:cNvPicPr>
      </xdr:nvPicPr>
      <xdr:blipFill>
        <a:blip r:embed="rId1"/>
        <a:stretch>
          <a:fillRect/>
        </a:stretch>
      </xdr:blipFill>
      <xdr:spPr>
        <a:xfrm>
          <a:off x="19812000" y="161925"/>
          <a:ext cx="1800225" cy="628650"/>
        </a:xfrm>
        <a:prstGeom prst="rect">
          <a:avLst/>
        </a:prstGeom>
        <a:noFill/>
        <a:ln w="9525" cmpd="sng">
          <a:noFill/>
        </a:ln>
      </xdr:spPr>
    </xdr:pic>
    <xdr:clientData/>
  </xdr:twoCellAnchor>
  <xdr:twoCellAnchor editAs="oneCell">
    <xdr:from>
      <xdr:col>11</xdr:col>
      <xdr:colOff>733425</xdr:colOff>
      <xdr:row>0</xdr:row>
      <xdr:rowOff>161925</xdr:rowOff>
    </xdr:from>
    <xdr:to>
      <xdr:col>12</xdr:col>
      <xdr:colOff>552450</xdr:colOff>
      <xdr:row>23</xdr:row>
      <xdr:rowOff>47625</xdr:rowOff>
    </xdr:to>
    <xdr:pic>
      <xdr:nvPicPr>
        <xdr:cNvPr id="3" name="Imagen 2"/>
        <xdr:cNvPicPr preferRelativeResize="1">
          <a:picLocks noChangeAspect="1"/>
        </xdr:cNvPicPr>
      </xdr:nvPicPr>
      <xdr:blipFill>
        <a:blip r:embed="rId1"/>
        <a:stretch>
          <a:fillRect/>
        </a:stretch>
      </xdr:blipFill>
      <xdr:spPr>
        <a:xfrm>
          <a:off x="733425" y="161925"/>
          <a:ext cx="2085975" cy="628650"/>
        </a:xfrm>
        <a:prstGeom prst="rect">
          <a:avLst/>
        </a:prstGeom>
        <a:noFill/>
        <a:ln w="9525" cmpd="sng">
          <a:noFill/>
        </a:ln>
      </xdr:spPr>
    </xdr:pic>
    <xdr:clientData/>
  </xdr:twoCellAnchor>
  <xdr:twoCellAnchor editAs="oneCell">
    <xdr:from>
      <xdr:col>25</xdr:col>
      <xdr:colOff>733425</xdr:colOff>
      <xdr:row>0</xdr:row>
      <xdr:rowOff>161925</xdr:rowOff>
    </xdr:from>
    <xdr:to>
      <xdr:col>46</xdr:col>
      <xdr:colOff>600075</xdr:colOff>
      <xdr:row>23</xdr:row>
      <xdr:rowOff>47625</xdr:rowOff>
    </xdr:to>
    <xdr:pic>
      <xdr:nvPicPr>
        <xdr:cNvPr id="4" name="Imagen 2"/>
        <xdr:cNvPicPr preferRelativeResize="1">
          <a:picLocks noChangeAspect="1"/>
        </xdr:cNvPicPr>
      </xdr:nvPicPr>
      <xdr:blipFill>
        <a:blip r:embed="rId1"/>
        <a:stretch>
          <a:fillRect/>
        </a:stretch>
      </xdr:blipFill>
      <xdr:spPr>
        <a:xfrm>
          <a:off x="19812000" y="161925"/>
          <a:ext cx="2933700" cy="628650"/>
        </a:xfrm>
        <a:prstGeom prst="rect">
          <a:avLst/>
        </a:prstGeom>
        <a:noFill/>
        <a:ln w="9525" cmpd="sng">
          <a:noFill/>
        </a:ln>
      </xdr:spPr>
    </xdr:pic>
    <xdr:clientData/>
  </xdr:twoCellAnchor>
  <xdr:twoCellAnchor editAs="oneCell">
    <xdr:from>
      <xdr:col>0</xdr:col>
      <xdr:colOff>0</xdr:colOff>
      <xdr:row>0</xdr:row>
      <xdr:rowOff>0</xdr:rowOff>
    </xdr:from>
    <xdr:to>
      <xdr:col>12</xdr:col>
      <xdr:colOff>1885950</xdr:colOff>
      <xdr:row>3</xdr:row>
      <xdr:rowOff>161925</xdr:rowOff>
    </xdr:to>
    <xdr:pic>
      <xdr:nvPicPr>
        <xdr:cNvPr id="5" name="Imagen 2"/>
        <xdr:cNvPicPr preferRelativeResize="1">
          <a:picLocks noChangeAspect="1"/>
        </xdr:cNvPicPr>
      </xdr:nvPicPr>
      <xdr:blipFill>
        <a:blip r:embed="rId1"/>
        <a:stretch>
          <a:fillRect/>
        </a:stretch>
      </xdr:blipFill>
      <xdr:spPr>
        <a:xfrm>
          <a:off x="0" y="0"/>
          <a:ext cx="415290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733425</xdr:colOff>
      <xdr:row>0</xdr:row>
      <xdr:rowOff>161925</xdr:rowOff>
    </xdr:from>
    <xdr:to>
      <xdr:col>12</xdr:col>
      <xdr:colOff>257175</xdr:colOff>
      <xdr:row>23</xdr:row>
      <xdr:rowOff>190500</xdr:rowOff>
    </xdr:to>
    <xdr:pic>
      <xdr:nvPicPr>
        <xdr:cNvPr id="1" name="Imagen 2"/>
        <xdr:cNvPicPr preferRelativeResize="1">
          <a:picLocks noChangeAspect="1"/>
        </xdr:cNvPicPr>
      </xdr:nvPicPr>
      <xdr:blipFill>
        <a:blip r:embed="rId1"/>
        <a:stretch>
          <a:fillRect/>
        </a:stretch>
      </xdr:blipFill>
      <xdr:spPr>
        <a:xfrm>
          <a:off x="17297400" y="161925"/>
          <a:ext cx="1790700" cy="628650"/>
        </a:xfrm>
        <a:prstGeom prst="rect">
          <a:avLst/>
        </a:prstGeom>
        <a:noFill/>
        <a:ln w="9525" cmpd="sng">
          <a:noFill/>
        </a:ln>
      </xdr:spPr>
    </xdr:pic>
    <xdr:clientData/>
  </xdr:twoCellAnchor>
  <xdr:twoCellAnchor editAs="oneCell">
    <xdr:from>
      <xdr:col>23</xdr:col>
      <xdr:colOff>733425</xdr:colOff>
      <xdr:row>0</xdr:row>
      <xdr:rowOff>161925</xdr:rowOff>
    </xdr:from>
    <xdr:to>
      <xdr:col>25</xdr:col>
      <xdr:colOff>19050</xdr:colOff>
      <xdr:row>23</xdr:row>
      <xdr:rowOff>190500</xdr:rowOff>
    </xdr:to>
    <xdr:pic>
      <xdr:nvPicPr>
        <xdr:cNvPr id="2" name="Imagen 2"/>
        <xdr:cNvPicPr preferRelativeResize="1">
          <a:picLocks noChangeAspect="1"/>
        </xdr:cNvPicPr>
      </xdr:nvPicPr>
      <xdr:blipFill>
        <a:blip r:embed="rId1"/>
        <a:stretch>
          <a:fillRect/>
        </a:stretch>
      </xdr:blipFill>
      <xdr:spPr>
        <a:xfrm>
          <a:off x="36937950" y="161925"/>
          <a:ext cx="1790700" cy="628650"/>
        </a:xfrm>
        <a:prstGeom prst="rect">
          <a:avLst/>
        </a:prstGeom>
        <a:noFill/>
        <a:ln w="9525" cmpd="sng">
          <a:noFill/>
        </a:ln>
      </xdr:spPr>
    </xdr:pic>
    <xdr:clientData/>
  </xdr:twoCellAnchor>
  <xdr:twoCellAnchor editAs="oneCell">
    <xdr:from>
      <xdr:col>11</xdr:col>
      <xdr:colOff>733425</xdr:colOff>
      <xdr:row>0</xdr:row>
      <xdr:rowOff>161925</xdr:rowOff>
    </xdr:from>
    <xdr:to>
      <xdr:col>12</xdr:col>
      <xdr:colOff>552450</xdr:colOff>
      <xdr:row>23</xdr:row>
      <xdr:rowOff>190500</xdr:rowOff>
    </xdr:to>
    <xdr:pic>
      <xdr:nvPicPr>
        <xdr:cNvPr id="3" name="Imagen 2"/>
        <xdr:cNvPicPr preferRelativeResize="1">
          <a:picLocks noChangeAspect="1"/>
        </xdr:cNvPicPr>
      </xdr:nvPicPr>
      <xdr:blipFill>
        <a:blip r:embed="rId1"/>
        <a:stretch>
          <a:fillRect/>
        </a:stretch>
      </xdr:blipFill>
      <xdr:spPr>
        <a:xfrm>
          <a:off x="17297400" y="161925"/>
          <a:ext cx="2085975" cy="628650"/>
        </a:xfrm>
        <a:prstGeom prst="rect">
          <a:avLst/>
        </a:prstGeom>
        <a:noFill/>
        <a:ln w="9525" cmpd="sng">
          <a:noFill/>
        </a:ln>
      </xdr:spPr>
    </xdr:pic>
    <xdr:clientData/>
  </xdr:twoCellAnchor>
  <xdr:twoCellAnchor editAs="oneCell">
    <xdr:from>
      <xdr:col>23</xdr:col>
      <xdr:colOff>733425</xdr:colOff>
      <xdr:row>0</xdr:row>
      <xdr:rowOff>161925</xdr:rowOff>
    </xdr:from>
    <xdr:to>
      <xdr:col>26</xdr:col>
      <xdr:colOff>219075</xdr:colOff>
      <xdr:row>23</xdr:row>
      <xdr:rowOff>190500</xdr:rowOff>
    </xdr:to>
    <xdr:pic>
      <xdr:nvPicPr>
        <xdr:cNvPr id="4" name="Imagen 2"/>
        <xdr:cNvPicPr preferRelativeResize="1">
          <a:picLocks noChangeAspect="1"/>
        </xdr:cNvPicPr>
      </xdr:nvPicPr>
      <xdr:blipFill>
        <a:blip r:embed="rId1"/>
        <a:stretch>
          <a:fillRect/>
        </a:stretch>
      </xdr:blipFill>
      <xdr:spPr>
        <a:xfrm>
          <a:off x="36937950" y="161925"/>
          <a:ext cx="2914650" cy="628650"/>
        </a:xfrm>
        <a:prstGeom prst="rect">
          <a:avLst/>
        </a:prstGeom>
        <a:noFill/>
        <a:ln w="9525" cmpd="sng">
          <a:noFill/>
        </a:ln>
      </xdr:spPr>
    </xdr:pic>
    <xdr:clientData/>
  </xdr:twoCellAnchor>
  <xdr:twoCellAnchor editAs="oneCell">
    <xdr:from>
      <xdr:col>0</xdr:col>
      <xdr:colOff>0</xdr:colOff>
      <xdr:row>0</xdr:row>
      <xdr:rowOff>0</xdr:rowOff>
    </xdr:from>
    <xdr:to>
      <xdr:col>3</xdr:col>
      <xdr:colOff>352425</xdr:colOff>
      <xdr:row>4</xdr:row>
      <xdr:rowOff>0</xdr:rowOff>
    </xdr:to>
    <xdr:pic>
      <xdr:nvPicPr>
        <xdr:cNvPr id="5" name="Imagen 2"/>
        <xdr:cNvPicPr preferRelativeResize="1">
          <a:picLocks noChangeAspect="1"/>
        </xdr:cNvPicPr>
      </xdr:nvPicPr>
      <xdr:blipFill>
        <a:blip r:embed="rId1"/>
        <a:stretch>
          <a:fillRect/>
        </a:stretch>
      </xdr:blipFill>
      <xdr:spPr>
        <a:xfrm>
          <a:off x="0" y="0"/>
          <a:ext cx="41433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undinamarca.gov.co/" TargetMode="External" /><Relationship Id="rId2" Type="http://schemas.openxmlformats.org/officeDocument/2006/relationships/hyperlink" Target="mailto:lamantilla@cundinamarca.gov.co" TargetMode="External" /><Relationship Id="rId3" Type="http://schemas.openxmlformats.org/officeDocument/2006/relationships/hyperlink" Target="mailto:lamantilla@cundinamarca.gov.co"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115"/>
  <sheetViews>
    <sheetView zoomScale="71" zoomScaleNormal="71" zoomScaleSheetLayoutView="74" workbookViewId="0" topLeftCell="L20">
      <selection activeCell="M65" sqref="M65"/>
    </sheetView>
  </sheetViews>
  <sheetFormatPr defaultColWidth="11.421875" defaultRowHeight="15"/>
  <cols>
    <col min="1" max="1" width="18.421875" style="11" hidden="1" customWidth="1"/>
    <col min="2" max="2" width="20.7109375" style="17" hidden="1" customWidth="1"/>
    <col min="3" max="3" width="17.7109375" style="11" hidden="1" customWidth="1"/>
    <col min="4" max="4" width="18.421875" style="11" hidden="1" customWidth="1"/>
    <col min="5" max="5" width="13.57421875" style="11" hidden="1" customWidth="1"/>
    <col min="6" max="7" width="18.28125" style="11" hidden="1" customWidth="1"/>
    <col min="8" max="8" width="27.8515625" style="11" hidden="1" customWidth="1"/>
    <col min="9" max="9" width="22.140625" style="11" hidden="1" customWidth="1"/>
    <col min="10" max="10" width="45.57421875" style="14" hidden="1" customWidth="1"/>
    <col min="11" max="11" width="27.421875" style="15" hidden="1" customWidth="1"/>
    <col min="12" max="12" width="34.00390625" style="15" customWidth="1"/>
    <col min="13" max="13" width="53.140625" style="12" customWidth="1"/>
    <col min="14" max="15" width="31.28125" style="16" customWidth="1"/>
    <col min="16" max="17" width="18.8515625" style="17" customWidth="1"/>
    <col min="18" max="18" width="16.28125" style="11" customWidth="1"/>
    <col min="19" max="19" width="16.00390625" style="161" customWidth="1"/>
    <col min="20" max="20" width="25.57421875" style="53" customWidth="1"/>
    <col min="21" max="21" width="24.00390625" style="50" customWidth="1"/>
    <col min="22" max="22" width="12.140625" style="11" customWidth="1"/>
    <col min="23" max="23" width="15.7109375" style="11" customWidth="1"/>
    <col min="24" max="24" width="29.57421875" style="11" hidden="1" customWidth="1"/>
    <col min="25" max="25" width="18.00390625" style="17" hidden="1" customWidth="1"/>
    <col min="26" max="26" width="16.8515625" style="11" hidden="1" customWidth="1"/>
    <col min="27" max="27" width="20.7109375" style="55" hidden="1" customWidth="1"/>
    <col min="28" max="28" width="13.8515625" style="17" hidden="1" customWidth="1"/>
    <col min="29" max="29" width="31.140625" style="17" hidden="1" customWidth="1"/>
    <col min="30" max="30" width="24.140625" style="17" hidden="1" customWidth="1"/>
    <col min="31" max="31" width="21.140625" style="11" hidden="1" customWidth="1"/>
    <col min="32" max="32" width="18.28125" style="34" hidden="1" customWidth="1"/>
    <col min="33" max="33" width="15.00390625" style="11" hidden="1" customWidth="1"/>
    <col min="34" max="34" width="21.421875" style="11" hidden="1" customWidth="1"/>
    <col min="35" max="35" width="19.7109375" style="11" hidden="1" customWidth="1"/>
    <col min="36" max="36" width="23.421875" style="11" hidden="1" customWidth="1"/>
    <col min="37" max="37" width="21.8515625" style="11" hidden="1" customWidth="1"/>
    <col min="38" max="38" width="21.57421875" style="11" hidden="1" customWidth="1"/>
    <col min="39" max="39" width="18.8515625" style="11" hidden="1" customWidth="1"/>
    <col min="40" max="40" width="22.00390625" style="11" hidden="1" customWidth="1"/>
    <col min="41" max="41" width="18.8515625" style="11" hidden="1" customWidth="1"/>
    <col min="42" max="42" width="22.00390625" style="11" hidden="1" customWidth="1"/>
    <col min="43" max="43" width="21.28125" style="34" hidden="1" customWidth="1"/>
    <col min="44" max="44" width="17.00390625" style="34" hidden="1" customWidth="1"/>
    <col min="45" max="45" width="17.00390625" style="34" customWidth="1"/>
    <col min="46" max="46" width="18.00390625" style="34" bestFit="1" customWidth="1"/>
    <col min="47" max="47" width="19.8515625" style="34" bestFit="1" customWidth="1"/>
    <col min="48" max="48" width="19.8515625" style="34" customWidth="1"/>
    <col min="49" max="49" width="37.421875" style="34" customWidth="1"/>
    <col min="50" max="16384" width="11.421875" style="11" customWidth="1"/>
  </cols>
  <sheetData>
    <row r="1" spans="1:42" ht="12.75">
      <c r="A1" s="174" t="s">
        <v>67</v>
      </c>
      <c r="B1" s="175"/>
      <c r="C1" s="175"/>
      <c r="D1" s="176"/>
      <c r="E1" s="183" t="s">
        <v>38</v>
      </c>
      <c r="F1" s="183"/>
      <c r="G1" s="183"/>
      <c r="H1" s="183"/>
      <c r="I1" s="184" t="s">
        <v>40</v>
      </c>
      <c r="J1" s="184"/>
      <c r="K1" s="174"/>
      <c r="L1" s="175"/>
      <c r="M1" s="175"/>
      <c r="N1" s="176"/>
      <c r="O1" s="85"/>
      <c r="P1" s="185" t="s">
        <v>38</v>
      </c>
      <c r="Q1" s="185"/>
      <c r="R1" s="185"/>
      <c r="S1" s="185"/>
      <c r="T1" s="186"/>
      <c r="U1" s="187" t="s">
        <v>40</v>
      </c>
      <c r="V1" s="184"/>
      <c r="Y1" s="210"/>
      <c r="Z1" s="175"/>
      <c r="AA1" s="211"/>
      <c r="AB1" s="175"/>
      <c r="AC1" s="191" t="s">
        <v>38</v>
      </c>
      <c r="AD1" s="191"/>
      <c r="AE1" s="191"/>
      <c r="AF1" s="191"/>
      <c r="AG1" s="188" t="s">
        <v>40</v>
      </c>
      <c r="AH1" s="184"/>
      <c r="AI1" s="184"/>
      <c r="AP1" s="10"/>
    </row>
    <row r="2" spans="1:42" ht="12.75">
      <c r="A2" s="177"/>
      <c r="B2" s="178"/>
      <c r="C2" s="178"/>
      <c r="D2" s="179"/>
      <c r="E2" s="183"/>
      <c r="F2" s="183"/>
      <c r="G2" s="183"/>
      <c r="H2" s="183"/>
      <c r="I2" s="184" t="s">
        <v>61</v>
      </c>
      <c r="J2" s="184"/>
      <c r="K2" s="177"/>
      <c r="L2" s="178"/>
      <c r="M2" s="178"/>
      <c r="N2" s="179"/>
      <c r="O2" s="86"/>
      <c r="P2" s="185"/>
      <c r="Q2" s="185"/>
      <c r="R2" s="185"/>
      <c r="S2" s="185"/>
      <c r="T2" s="186"/>
      <c r="U2" s="187" t="s">
        <v>61</v>
      </c>
      <c r="V2" s="184"/>
      <c r="Y2" s="212"/>
      <c r="Z2" s="178"/>
      <c r="AA2" s="213"/>
      <c r="AB2" s="178"/>
      <c r="AC2" s="191"/>
      <c r="AD2" s="191"/>
      <c r="AE2" s="191"/>
      <c r="AF2" s="191"/>
      <c r="AG2" s="188" t="s">
        <v>61</v>
      </c>
      <c r="AH2" s="184"/>
      <c r="AI2" s="184"/>
      <c r="AP2" s="10"/>
    </row>
    <row r="3" spans="1:42" ht="24" customHeight="1">
      <c r="A3" s="180"/>
      <c r="B3" s="181"/>
      <c r="C3" s="181"/>
      <c r="D3" s="182"/>
      <c r="E3" s="183" t="s">
        <v>39</v>
      </c>
      <c r="F3" s="183"/>
      <c r="G3" s="183"/>
      <c r="H3" s="183"/>
      <c r="I3" s="189" t="s">
        <v>62</v>
      </c>
      <c r="J3" s="188"/>
      <c r="K3" s="180"/>
      <c r="L3" s="181"/>
      <c r="M3" s="181"/>
      <c r="N3" s="182"/>
      <c r="O3" s="87"/>
      <c r="P3" s="185" t="s">
        <v>39</v>
      </c>
      <c r="Q3" s="185"/>
      <c r="R3" s="185"/>
      <c r="S3" s="185"/>
      <c r="T3" s="186"/>
      <c r="U3" s="190" t="s">
        <v>62</v>
      </c>
      <c r="V3" s="188"/>
      <c r="Y3" s="214"/>
      <c r="Z3" s="181"/>
      <c r="AA3" s="215"/>
      <c r="AB3" s="181"/>
      <c r="AC3" s="191" t="s">
        <v>39</v>
      </c>
      <c r="AD3" s="191"/>
      <c r="AE3" s="191"/>
      <c r="AF3" s="191"/>
      <c r="AG3" s="192" t="s">
        <v>62</v>
      </c>
      <c r="AH3" s="192"/>
      <c r="AI3" s="188"/>
      <c r="AP3" s="10"/>
    </row>
    <row r="4" spans="29:32" ht="14.25">
      <c r="AC4" s="9"/>
      <c r="AD4" s="9"/>
      <c r="AE4" s="10"/>
      <c r="AF4" s="10"/>
    </row>
    <row r="5" spans="1:36" ht="15" customHeight="1">
      <c r="A5" s="13" t="s">
        <v>19</v>
      </c>
      <c r="K5" s="50"/>
      <c r="L5" s="11"/>
      <c r="M5" s="11"/>
      <c r="N5" s="11"/>
      <c r="O5" s="11"/>
      <c r="S5" s="158"/>
      <c r="T5" s="17"/>
      <c r="U5" s="9"/>
      <c r="V5" s="9"/>
      <c r="W5" s="10"/>
      <c r="X5" s="10"/>
      <c r="Y5" s="11"/>
      <c r="AA5" s="11"/>
      <c r="AB5" s="11"/>
      <c r="AC5" s="11"/>
      <c r="AD5" s="11"/>
      <c r="AF5" s="11"/>
      <c r="AJ5" s="34"/>
    </row>
    <row r="6" spans="2:36" ht="14.25">
      <c r="B6" s="31"/>
      <c r="K6" s="50"/>
      <c r="L6" s="11"/>
      <c r="M6" s="11"/>
      <c r="N6" s="11"/>
      <c r="O6" s="11"/>
      <c r="S6" s="158"/>
      <c r="T6" s="17"/>
      <c r="U6" s="9"/>
      <c r="V6" s="9"/>
      <c r="W6" s="10"/>
      <c r="X6" s="10"/>
      <c r="Y6" s="11"/>
      <c r="AA6" s="11"/>
      <c r="AB6" s="11"/>
      <c r="AC6" s="11"/>
      <c r="AD6" s="11"/>
      <c r="AF6" s="11"/>
      <c r="AJ6" s="34"/>
    </row>
    <row r="7" spans="1:36" ht="15.75" customHeight="1" thickBot="1">
      <c r="A7" s="13" t="s">
        <v>0</v>
      </c>
      <c r="F7" s="193" t="s">
        <v>42</v>
      </c>
      <c r="G7" s="194"/>
      <c r="H7" s="194"/>
      <c r="I7" s="195"/>
      <c r="K7" s="50"/>
      <c r="L7" s="11"/>
      <c r="M7" s="11"/>
      <c r="N7" s="11"/>
      <c r="O7" s="11"/>
      <c r="S7" s="158"/>
      <c r="T7" s="17"/>
      <c r="U7" s="9"/>
      <c r="V7" s="9"/>
      <c r="W7" s="10"/>
      <c r="X7" s="10"/>
      <c r="Y7" s="11"/>
      <c r="AA7" s="11"/>
      <c r="AB7" s="11"/>
      <c r="AC7" s="11"/>
      <c r="AD7" s="11"/>
      <c r="AF7" s="11"/>
      <c r="AJ7" s="34"/>
    </row>
    <row r="8" spans="1:36" ht="24.75" customHeight="1">
      <c r="A8" s="18" t="s">
        <v>1</v>
      </c>
      <c r="B8" s="202" t="s">
        <v>78</v>
      </c>
      <c r="C8" s="203"/>
      <c r="F8" s="196"/>
      <c r="G8" s="197"/>
      <c r="H8" s="197"/>
      <c r="I8" s="198"/>
      <c r="K8" s="50"/>
      <c r="L8" s="11"/>
      <c r="M8" s="11"/>
      <c r="N8" s="11"/>
      <c r="O8" s="11"/>
      <c r="S8" s="158"/>
      <c r="T8" s="17"/>
      <c r="U8" s="9"/>
      <c r="V8" s="9"/>
      <c r="W8" s="10"/>
      <c r="X8" s="10"/>
      <c r="Y8" s="11"/>
      <c r="AA8" s="11"/>
      <c r="AB8" s="11"/>
      <c r="AC8" s="11"/>
      <c r="AD8" s="11"/>
      <c r="AF8" s="11"/>
      <c r="AJ8" s="34"/>
    </row>
    <row r="9" spans="1:36" ht="14.25">
      <c r="A9" s="19" t="s">
        <v>2</v>
      </c>
      <c r="B9" s="204" t="s">
        <v>63</v>
      </c>
      <c r="C9" s="205"/>
      <c r="F9" s="196"/>
      <c r="G9" s="197"/>
      <c r="H9" s="197"/>
      <c r="I9" s="198"/>
      <c r="K9" s="50"/>
      <c r="L9" s="11"/>
      <c r="M9" s="11"/>
      <c r="N9" s="11"/>
      <c r="O9" s="11"/>
      <c r="S9" s="158"/>
      <c r="T9" s="17"/>
      <c r="U9" s="9"/>
      <c r="V9" s="9"/>
      <c r="W9" s="10"/>
      <c r="X9" s="10"/>
      <c r="Y9" s="11"/>
      <c r="AA9" s="11"/>
      <c r="AB9" s="11"/>
      <c r="AC9" s="11"/>
      <c r="AD9" s="11"/>
      <c r="AF9" s="11"/>
      <c r="AJ9" s="34"/>
    </row>
    <row r="10" spans="1:36" ht="14.25">
      <c r="A10" s="19" t="s">
        <v>3</v>
      </c>
      <c r="B10" s="206">
        <v>7491340</v>
      </c>
      <c r="C10" s="207"/>
      <c r="F10" s="196"/>
      <c r="G10" s="197"/>
      <c r="H10" s="197"/>
      <c r="I10" s="198"/>
      <c r="K10" s="50"/>
      <c r="L10" s="11"/>
      <c r="M10" s="11"/>
      <c r="N10" s="11"/>
      <c r="O10" s="11"/>
      <c r="S10" s="158"/>
      <c r="T10" s="17"/>
      <c r="U10" s="9"/>
      <c r="V10" s="9"/>
      <c r="W10" s="10"/>
      <c r="X10" s="10"/>
      <c r="Y10" s="11"/>
      <c r="AA10" s="11"/>
      <c r="AB10" s="11"/>
      <c r="AC10" s="11"/>
      <c r="AD10" s="11"/>
      <c r="AF10" s="11"/>
      <c r="AJ10" s="34"/>
    </row>
    <row r="11" spans="1:36" ht="36" customHeight="1">
      <c r="A11" s="19" t="s">
        <v>15</v>
      </c>
      <c r="B11" s="208" t="s">
        <v>64</v>
      </c>
      <c r="C11" s="209"/>
      <c r="F11" s="199"/>
      <c r="G11" s="200"/>
      <c r="H11" s="200"/>
      <c r="I11" s="201"/>
      <c r="K11" s="50"/>
      <c r="L11" s="11"/>
      <c r="M11" s="11"/>
      <c r="N11" s="11"/>
      <c r="O11" s="11"/>
      <c r="S11" s="158"/>
      <c r="T11" s="17"/>
      <c r="U11" s="9"/>
      <c r="V11" s="9"/>
      <c r="W11" s="10"/>
      <c r="X11" s="10"/>
      <c r="Y11" s="11"/>
      <c r="AA11" s="11"/>
      <c r="AB11" s="11"/>
      <c r="AC11" s="11"/>
      <c r="AD11" s="11"/>
      <c r="AF11" s="11"/>
      <c r="AJ11" s="34"/>
    </row>
    <row r="12" spans="1:36" ht="109.5" customHeight="1">
      <c r="A12" s="20" t="s">
        <v>18</v>
      </c>
      <c r="B12" s="224" t="s">
        <v>77</v>
      </c>
      <c r="C12" s="225"/>
      <c r="K12" s="50"/>
      <c r="L12" s="11"/>
      <c r="M12" s="11"/>
      <c r="N12" s="11"/>
      <c r="O12" s="11"/>
      <c r="S12" s="158"/>
      <c r="T12" s="17"/>
      <c r="U12" s="9"/>
      <c r="V12" s="9"/>
      <c r="W12" s="10"/>
      <c r="X12" s="10"/>
      <c r="Y12" s="11"/>
      <c r="AA12" s="11"/>
      <c r="AB12" s="11"/>
      <c r="AC12" s="11"/>
      <c r="AD12" s="11"/>
      <c r="AF12" s="11"/>
      <c r="AJ12" s="34"/>
    </row>
    <row r="13" spans="1:36" ht="117.75" customHeight="1">
      <c r="A13" s="20" t="s">
        <v>4</v>
      </c>
      <c r="B13" s="224" t="s">
        <v>79</v>
      </c>
      <c r="C13" s="225"/>
      <c r="F13" s="193" t="s">
        <v>43</v>
      </c>
      <c r="G13" s="194"/>
      <c r="H13" s="194"/>
      <c r="I13" s="195"/>
      <c r="K13" s="50"/>
      <c r="L13" s="11"/>
      <c r="M13" s="11"/>
      <c r="N13" s="11"/>
      <c r="O13" s="11"/>
      <c r="S13" s="158"/>
      <c r="T13" s="17"/>
      <c r="U13" s="9"/>
      <c r="V13" s="9"/>
      <c r="W13" s="10"/>
      <c r="X13" s="10"/>
      <c r="Y13" s="11"/>
      <c r="AA13" s="11"/>
      <c r="AB13" s="11"/>
      <c r="AC13" s="11"/>
      <c r="AD13" s="11"/>
      <c r="AF13" s="11"/>
      <c r="AJ13" s="34"/>
    </row>
    <row r="14" spans="1:36" ht="14.25">
      <c r="A14" s="19" t="s">
        <v>5</v>
      </c>
      <c r="B14" s="206">
        <v>7491340</v>
      </c>
      <c r="C14" s="207"/>
      <c r="F14" s="196"/>
      <c r="G14" s="197"/>
      <c r="H14" s="197"/>
      <c r="I14" s="198"/>
      <c r="K14" s="50"/>
      <c r="L14" s="11"/>
      <c r="M14" s="11"/>
      <c r="N14" s="11"/>
      <c r="O14" s="11"/>
      <c r="S14" s="158"/>
      <c r="T14" s="17"/>
      <c r="U14" s="9"/>
      <c r="V14" s="9"/>
      <c r="W14" s="10"/>
      <c r="X14" s="10"/>
      <c r="Y14" s="11"/>
      <c r="AA14" s="11"/>
      <c r="AB14" s="11"/>
      <c r="AC14" s="11"/>
      <c r="AD14" s="11"/>
      <c r="AF14" s="11"/>
      <c r="AJ14" s="34"/>
    </row>
    <row r="15" spans="1:36" ht="14.25">
      <c r="A15" s="19" t="s">
        <v>20</v>
      </c>
      <c r="B15" s="226">
        <v>836157959000</v>
      </c>
      <c r="C15" s="227"/>
      <c r="F15" s="196"/>
      <c r="G15" s="197"/>
      <c r="H15" s="197"/>
      <c r="I15" s="198"/>
      <c r="K15" s="50"/>
      <c r="L15" s="11"/>
      <c r="M15" s="11"/>
      <c r="N15" s="11"/>
      <c r="O15" s="11"/>
      <c r="S15" s="158"/>
      <c r="T15" s="17"/>
      <c r="U15" s="9"/>
      <c r="V15" s="9"/>
      <c r="W15" s="10"/>
      <c r="X15" s="10"/>
      <c r="Y15" s="11"/>
      <c r="AA15" s="11"/>
      <c r="AB15" s="11"/>
      <c r="AC15" s="11"/>
      <c r="AD15" s="11"/>
      <c r="AF15" s="11"/>
      <c r="AJ15" s="34"/>
    </row>
    <row r="16" spans="1:36" ht="25.5">
      <c r="A16" s="19" t="s">
        <v>21</v>
      </c>
      <c r="B16" s="228" t="s">
        <v>65</v>
      </c>
      <c r="C16" s="229"/>
      <c r="F16" s="196"/>
      <c r="G16" s="197"/>
      <c r="H16" s="197"/>
      <c r="I16" s="198"/>
      <c r="K16" s="50"/>
      <c r="L16" s="11"/>
      <c r="M16" s="11"/>
      <c r="N16" s="11"/>
      <c r="O16" s="11"/>
      <c r="S16" s="158"/>
      <c r="T16" s="17"/>
      <c r="U16" s="9"/>
      <c r="V16" s="9"/>
      <c r="W16" s="10"/>
      <c r="X16" s="10"/>
      <c r="Y16" s="11"/>
      <c r="AA16" s="11"/>
      <c r="AB16" s="11"/>
      <c r="AC16" s="11"/>
      <c r="AD16" s="11"/>
      <c r="AF16" s="11"/>
      <c r="AJ16" s="34"/>
    </row>
    <row r="17" spans="1:36" ht="25.5">
      <c r="A17" s="19" t="s">
        <v>22</v>
      </c>
      <c r="B17" s="228" t="s">
        <v>66</v>
      </c>
      <c r="C17" s="229"/>
      <c r="F17" s="199"/>
      <c r="G17" s="200"/>
      <c r="H17" s="200"/>
      <c r="I17" s="201"/>
      <c r="K17" s="50"/>
      <c r="L17" s="11"/>
      <c r="M17" s="11"/>
      <c r="N17" s="11"/>
      <c r="O17" s="11"/>
      <c r="S17" s="158"/>
      <c r="T17" s="17"/>
      <c r="U17" s="9"/>
      <c r="V17" s="9"/>
      <c r="W17" s="36"/>
      <c r="X17" s="10"/>
      <c r="Y17" s="11"/>
      <c r="AA17" s="11"/>
      <c r="AB17" s="21"/>
      <c r="AC17" s="21"/>
      <c r="AD17" s="21"/>
      <c r="AF17" s="11"/>
      <c r="AJ17" s="34"/>
    </row>
    <row r="18" spans="1:36" ht="26.25" thickBot="1">
      <c r="A18" s="22" t="s">
        <v>17</v>
      </c>
      <c r="B18" s="216">
        <v>43490</v>
      </c>
      <c r="C18" s="217"/>
      <c r="K18" s="50"/>
      <c r="L18" s="11"/>
      <c r="M18" s="11"/>
      <c r="N18" s="11"/>
      <c r="O18" s="11"/>
      <c r="S18" s="158"/>
      <c r="T18" s="17"/>
      <c r="U18" s="9"/>
      <c r="V18" s="9"/>
      <c r="W18" s="10"/>
      <c r="X18" s="10"/>
      <c r="Y18" s="11"/>
      <c r="AA18" s="11"/>
      <c r="AB18" s="11"/>
      <c r="AC18" s="11"/>
      <c r="AD18" s="11"/>
      <c r="AF18" s="11"/>
      <c r="AJ18" s="34"/>
    </row>
    <row r="19" spans="1:36" ht="107.25" customHeight="1">
      <c r="A19" s="10"/>
      <c r="B19" s="32"/>
      <c r="E19" s="23"/>
      <c r="F19" s="218" t="s">
        <v>46</v>
      </c>
      <c r="G19" s="219"/>
      <c r="H19" s="219"/>
      <c r="I19" s="220"/>
      <c r="K19" s="50"/>
      <c r="L19" s="11"/>
      <c r="M19" s="11"/>
      <c r="N19" s="11"/>
      <c r="O19" s="11"/>
      <c r="S19" s="158"/>
      <c r="T19" s="17"/>
      <c r="U19" s="9"/>
      <c r="V19" s="9"/>
      <c r="W19" s="10"/>
      <c r="X19" s="37"/>
      <c r="Y19" s="24"/>
      <c r="Z19" s="24"/>
      <c r="AA19" s="24"/>
      <c r="AB19" s="24"/>
      <c r="AC19" s="24"/>
      <c r="AD19" s="24"/>
      <c r="AE19" s="24"/>
      <c r="AF19" s="24"/>
      <c r="AG19" s="24"/>
      <c r="AH19" s="24"/>
      <c r="AI19" s="24"/>
      <c r="AJ19" s="39"/>
    </row>
    <row r="20" spans="1:36" ht="15">
      <c r="A20" s="24"/>
      <c r="B20" s="28"/>
      <c r="C20" s="24"/>
      <c r="D20" s="24"/>
      <c r="E20" s="24"/>
      <c r="F20" s="24"/>
      <c r="G20" s="24"/>
      <c r="H20" s="24"/>
      <c r="I20" s="24"/>
      <c r="J20" s="25"/>
      <c r="K20" s="51"/>
      <c r="L20" s="24"/>
      <c r="M20" s="24"/>
      <c r="N20" s="24"/>
      <c r="O20" s="24"/>
      <c r="P20" s="28"/>
      <c r="Q20" s="28"/>
      <c r="R20" s="24"/>
      <c r="S20" s="159"/>
      <c r="T20" s="28"/>
      <c r="U20" s="38"/>
      <c r="V20" s="38"/>
      <c r="W20" s="37"/>
      <c r="X20" s="37"/>
      <c r="Y20" s="24"/>
      <c r="Z20" s="24"/>
      <c r="AA20" s="24"/>
      <c r="AB20" s="24"/>
      <c r="AC20" s="24"/>
      <c r="AD20" s="24"/>
      <c r="AE20" s="24"/>
      <c r="AF20" s="24"/>
      <c r="AG20" s="24"/>
      <c r="AH20" s="24"/>
      <c r="AI20" s="24"/>
      <c r="AJ20" s="39"/>
    </row>
    <row r="21" spans="1:45" ht="3" customHeight="1">
      <c r="A21" s="13" t="s">
        <v>14</v>
      </c>
      <c r="B21" s="28"/>
      <c r="C21" s="24"/>
      <c r="D21" s="24"/>
      <c r="E21" s="24"/>
      <c r="F21" s="24"/>
      <c r="G21" s="24"/>
      <c r="H21" s="24"/>
      <c r="I21" s="24"/>
      <c r="J21" s="25"/>
      <c r="K21" s="26"/>
      <c r="L21" s="26"/>
      <c r="M21" s="33"/>
      <c r="N21" s="27"/>
      <c r="O21" s="27"/>
      <c r="P21" s="28"/>
      <c r="Q21" s="28"/>
      <c r="R21" s="24"/>
      <c r="S21" s="162"/>
      <c r="T21" s="54"/>
      <c r="U21" s="51"/>
      <c r="V21" s="24"/>
      <c r="W21" s="24"/>
      <c r="X21" s="24"/>
      <c r="Y21" s="28"/>
      <c r="Z21" s="24"/>
      <c r="AA21" s="56"/>
      <c r="AB21" s="28"/>
      <c r="AC21" s="28"/>
      <c r="AD21" s="28"/>
      <c r="AE21" s="24"/>
      <c r="AF21" s="221" t="s">
        <v>47</v>
      </c>
      <c r="AG21" s="222"/>
      <c r="AH21" s="222"/>
      <c r="AI21" s="222"/>
      <c r="AJ21" s="222"/>
      <c r="AK21" s="222"/>
      <c r="AL21" s="222"/>
      <c r="AM21" s="222"/>
      <c r="AN21" s="222"/>
      <c r="AO21" s="222"/>
      <c r="AP21" s="222"/>
      <c r="AQ21" s="222"/>
      <c r="AR21" s="223"/>
      <c r="AS21" s="150"/>
    </row>
    <row r="22" spans="1:49" s="30" customFormat="1" ht="66" customHeight="1">
      <c r="A22" s="40" t="s">
        <v>26</v>
      </c>
      <c r="B22" s="40" t="s">
        <v>24</v>
      </c>
      <c r="C22" s="41" t="s">
        <v>25</v>
      </c>
      <c r="D22" s="41" t="s">
        <v>29</v>
      </c>
      <c r="E22" s="40" t="s">
        <v>30</v>
      </c>
      <c r="F22" s="40" t="s">
        <v>32</v>
      </c>
      <c r="G22" s="41" t="s">
        <v>33</v>
      </c>
      <c r="H22" s="41" t="s">
        <v>44</v>
      </c>
      <c r="I22" s="40" t="s">
        <v>34</v>
      </c>
      <c r="J22" s="40" t="s">
        <v>35</v>
      </c>
      <c r="K22" s="41" t="s">
        <v>36</v>
      </c>
      <c r="L22" s="42" t="s">
        <v>23</v>
      </c>
      <c r="M22" s="41" t="s">
        <v>76</v>
      </c>
      <c r="N22" s="43" t="s">
        <v>16</v>
      </c>
      <c r="O22" s="43" t="s">
        <v>403</v>
      </c>
      <c r="P22" s="41" t="s">
        <v>6</v>
      </c>
      <c r="Q22" s="41" t="s">
        <v>404</v>
      </c>
      <c r="R22" s="41" t="s">
        <v>7</v>
      </c>
      <c r="S22" s="160" t="s">
        <v>8</v>
      </c>
      <c r="T22" s="52" t="s">
        <v>9</v>
      </c>
      <c r="U22" s="52" t="s">
        <v>10</v>
      </c>
      <c r="V22" s="41" t="s">
        <v>11</v>
      </c>
      <c r="W22" s="41" t="s">
        <v>12</v>
      </c>
      <c r="X22" s="41" t="s">
        <v>13</v>
      </c>
      <c r="Y22" s="44" t="s">
        <v>27</v>
      </c>
      <c r="Z22" s="44" t="s">
        <v>60</v>
      </c>
      <c r="AA22" s="57" t="s">
        <v>41</v>
      </c>
      <c r="AB22" s="45" t="s">
        <v>45</v>
      </c>
      <c r="AC22" s="45" t="s">
        <v>37</v>
      </c>
      <c r="AD22" s="45" t="s">
        <v>31</v>
      </c>
      <c r="AE22" s="46" t="s">
        <v>28</v>
      </c>
      <c r="AF22" s="47" t="s">
        <v>48</v>
      </c>
      <c r="AG22" s="35" t="s">
        <v>50</v>
      </c>
      <c r="AH22" s="48" t="s">
        <v>50</v>
      </c>
      <c r="AI22" s="48" t="s">
        <v>51</v>
      </c>
      <c r="AJ22" s="48" t="s">
        <v>49</v>
      </c>
      <c r="AK22" s="48" t="s">
        <v>52</v>
      </c>
      <c r="AL22" s="48" t="s">
        <v>53</v>
      </c>
      <c r="AM22" s="48" t="s">
        <v>54</v>
      </c>
      <c r="AN22" s="48" t="s">
        <v>55</v>
      </c>
      <c r="AO22" s="48" t="s">
        <v>56</v>
      </c>
      <c r="AP22" s="49" t="s">
        <v>57</v>
      </c>
      <c r="AQ22" s="48" t="s">
        <v>58</v>
      </c>
      <c r="AR22" s="48" t="s">
        <v>59</v>
      </c>
      <c r="AS22" s="48" t="s">
        <v>405</v>
      </c>
      <c r="AT22" s="151" t="s">
        <v>406</v>
      </c>
      <c r="AU22" s="152" t="s">
        <v>407</v>
      </c>
      <c r="AV22" s="153" t="s">
        <v>408</v>
      </c>
      <c r="AW22" s="153" t="s">
        <v>409</v>
      </c>
    </row>
    <row r="23" spans="1:49" ht="42.75">
      <c r="A23" s="63" t="s">
        <v>85</v>
      </c>
      <c r="B23" s="64" t="s">
        <v>88</v>
      </c>
      <c r="C23" s="64" t="s">
        <v>89</v>
      </c>
      <c r="D23" s="65">
        <v>297195086</v>
      </c>
      <c r="E23" s="66" t="s">
        <v>83</v>
      </c>
      <c r="F23" s="64" t="s">
        <v>89</v>
      </c>
      <c r="G23" s="66" t="s">
        <v>90</v>
      </c>
      <c r="H23" s="58" t="s">
        <v>80</v>
      </c>
      <c r="I23" s="65">
        <v>297095</v>
      </c>
      <c r="J23" s="59" t="s">
        <v>91</v>
      </c>
      <c r="K23" s="84" t="s">
        <v>92</v>
      </c>
      <c r="L23" s="84">
        <v>72121406</v>
      </c>
      <c r="M23" s="84" t="s">
        <v>93</v>
      </c>
      <c r="N23" s="67">
        <v>2</v>
      </c>
      <c r="O23" s="67">
        <v>2</v>
      </c>
      <c r="P23" s="58">
        <v>3</v>
      </c>
      <c r="Q23" s="58">
        <v>1</v>
      </c>
      <c r="R23" s="157" t="s">
        <v>414</v>
      </c>
      <c r="S23" s="68">
        <v>0</v>
      </c>
      <c r="T23" s="69">
        <f>1590000000-110000000</f>
        <v>1480000000</v>
      </c>
      <c r="U23" s="69">
        <v>1590000000</v>
      </c>
      <c r="V23" s="59" t="s">
        <v>82</v>
      </c>
      <c r="W23" s="59" t="s">
        <v>82</v>
      </c>
      <c r="X23" s="61" t="s">
        <v>95</v>
      </c>
      <c r="Y23" s="70"/>
      <c r="Z23" s="70"/>
      <c r="AA23" s="69">
        <v>1590000000</v>
      </c>
      <c r="AB23" s="60"/>
      <c r="AC23" s="61" t="s">
        <v>96</v>
      </c>
      <c r="AD23" s="71" t="s">
        <v>97</v>
      </c>
      <c r="AE23" s="61"/>
      <c r="AF23" s="61"/>
      <c r="AG23" s="61"/>
      <c r="AH23" s="72">
        <v>530000000</v>
      </c>
      <c r="AI23" s="72">
        <v>530000000</v>
      </c>
      <c r="AJ23" s="72">
        <v>530000000</v>
      </c>
      <c r="AK23" s="72"/>
      <c r="AL23" s="72"/>
      <c r="AM23" s="72"/>
      <c r="AN23" s="72"/>
      <c r="AO23" s="72"/>
      <c r="AP23" s="73"/>
      <c r="AQ23" s="73"/>
      <c r="AR23" s="62"/>
      <c r="AS23" s="62" t="s">
        <v>410</v>
      </c>
      <c r="AT23" s="154" t="s">
        <v>411</v>
      </c>
      <c r="AU23" s="34" t="s">
        <v>412</v>
      </c>
      <c r="AV23" s="155">
        <v>7491328</v>
      </c>
      <c r="AW23" s="156" t="s">
        <v>413</v>
      </c>
    </row>
    <row r="24" spans="1:49" ht="42.75">
      <c r="A24" s="63" t="s">
        <v>85</v>
      </c>
      <c r="B24" s="64" t="s">
        <v>88</v>
      </c>
      <c r="C24" s="64" t="s">
        <v>89</v>
      </c>
      <c r="D24" s="65">
        <v>297195086</v>
      </c>
      <c r="E24" s="66" t="s">
        <v>83</v>
      </c>
      <c r="F24" s="64" t="s">
        <v>89</v>
      </c>
      <c r="G24" s="66" t="s">
        <v>90</v>
      </c>
      <c r="H24" s="58" t="s">
        <v>80</v>
      </c>
      <c r="I24" s="65">
        <v>297095</v>
      </c>
      <c r="J24" s="59" t="s">
        <v>91</v>
      </c>
      <c r="K24" s="84" t="s">
        <v>92</v>
      </c>
      <c r="L24" s="84">
        <v>72121406</v>
      </c>
      <c r="M24" s="84" t="s">
        <v>93</v>
      </c>
      <c r="N24" s="67">
        <v>2</v>
      </c>
      <c r="O24" s="67">
        <v>2</v>
      </c>
      <c r="P24" s="58">
        <v>3</v>
      </c>
      <c r="Q24" s="58">
        <v>1</v>
      </c>
      <c r="R24" s="157" t="s">
        <v>414</v>
      </c>
      <c r="S24" s="68">
        <v>0</v>
      </c>
      <c r="T24" s="69">
        <v>110000000</v>
      </c>
      <c r="U24" s="69">
        <f>+T24</f>
        <v>110000000</v>
      </c>
      <c r="V24" s="59" t="s">
        <v>82</v>
      </c>
      <c r="W24" s="59" t="s">
        <v>82</v>
      </c>
      <c r="X24" s="61" t="s">
        <v>95</v>
      </c>
      <c r="Y24" s="70"/>
      <c r="Z24" s="70"/>
      <c r="AA24" s="69">
        <v>110000000</v>
      </c>
      <c r="AB24" s="60"/>
      <c r="AC24" s="61" t="s">
        <v>98</v>
      </c>
      <c r="AD24" s="71" t="s">
        <v>97</v>
      </c>
      <c r="AE24" s="61"/>
      <c r="AF24" s="61"/>
      <c r="AG24" s="61"/>
      <c r="AH24" s="72">
        <v>55000000</v>
      </c>
      <c r="AI24" s="72">
        <v>55000000</v>
      </c>
      <c r="AJ24" s="72"/>
      <c r="AK24" s="72"/>
      <c r="AL24" s="72"/>
      <c r="AM24" s="72"/>
      <c r="AN24" s="72"/>
      <c r="AO24" s="72"/>
      <c r="AP24" s="73"/>
      <c r="AQ24" s="73"/>
      <c r="AR24" s="62"/>
      <c r="AS24" s="62" t="s">
        <v>410</v>
      </c>
      <c r="AT24" s="154" t="s">
        <v>411</v>
      </c>
      <c r="AU24" s="34" t="s">
        <v>412</v>
      </c>
      <c r="AV24" s="155">
        <v>7491328</v>
      </c>
      <c r="AW24" s="156" t="s">
        <v>413</v>
      </c>
    </row>
    <row r="25" spans="1:49" ht="114">
      <c r="A25" s="58" t="s">
        <v>99</v>
      </c>
      <c r="B25" s="58" t="s">
        <v>100</v>
      </c>
      <c r="C25" s="58" t="s">
        <v>101</v>
      </c>
      <c r="D25" s="74" t="s">
        <v>102</v>
      </c>
      <c r="E25" s="75" t="s">
        <v>87</v>
      </c>
      <c r="F25" s="58" t="s">
        <v>101</v>
      </c>
      <c r="G25" s="58">
        <v>145</v>
      </c>
      <c r="H25" s="58" t="s">
        <v>80</v>
      </c>
      <c r="I25" s="74">
        <v>297195</v>
      </c>
      <c r="J25" s="59" t="s">
        <v>103</v>
      </c>
      <c r="K25" s="59" t="s">
        <v>104</v>
      </c>
      <c r="L25" s="58">
        <v>80111600</v>
      </c>
      <c r="M25" s="94" t="s">
        <v>105</v>
      </c>
      <c r="N25" s="67">
        <v>2</v>
      </c>
      <c r="O25" s="67">
        <v>2</v>
      </c>
      <c r="P25" s="58">
        <v>10</v>
      </c>
      <c r="Q25" s="58">
        <v>1</v>
      </c>
      <c r="R25" s="157" t="s">
        <v>414</v>
      </c>
      <c r="S25" s="68">
        <v>0</v>
      </c>
      <c r="T25" s="76">
        <f>4153000*10</f>
        <v>41530000</v>
      </c>
      <c r="U25" s="76">
        <f>4153000*10</f>
        <v>41530000</v>
      </c>
      <c r="V25" s="58" t="s">
        <v>106</v>
      </c>
      <c r="W25" s="58" t="s">
        <v>82</v>
      </c>
      <c r="X25" s="61" t="s">
        <v>95</v>
      </c>
      <c r="Y25" s="58"/>
      <c r="Z25" s="58"/>
      <c r="AA25" s="76">
        <f>4153000*10</f>
        <v>41530000</v>
      </c>
      <c r="AB25" s="59"/>
      <c r="AC25" s="59" t="s">
        <v>107</v>
      </c>
      <c r="AD25" s="71" t="s">
        <v>97</v>
      </c>
      <c r="AE25" s="58"/>
      <c r="AF25" s="73"/>
      <c r="AG25" s="73">
        <v>6496000</v>
      </c>
      <c r="AH25" s="73">
        <v>4153000</v>
      </c>
      <c r="AI25" s="73">
        <v>4153000</v>
      </c>
      <c r="AJ25" s="73">
        <v>4153000</v>
      </c>
      <c r="AK25" s="73">
        <v>4153000</v>
      </c>
      <c r="AL25" s="73">
        <v>4153000</v>
      </c>
      <c r="AM25" s="73">
        <v>4153000</v>
      </c>
      <c r="AN25" s="73">
        <v>4153000</v>
      </c>
      <c r="AO25" s="73">
        <v>4153000</v>
      </c>
      <c r="AP25" s="73">
        <v>4153000</v>
      </c>
      <c r="AQ25" s="73">
        <v>4153000</v>
      </c>
      <c r="AR25" s="61"/>
      <c r="AS25" s="62" t="s">
        <v>410</v>
      </c>
      <c r="AT25" s="154" t="s">
        <v>411</v>
      </c>
      <c r="AU25" s="34" t="s">
        <v>412</v>
      </c>
      <c r="AV25" s="155">
        <v>7491328</v>
      </c>
      <c r="AW25" s="156" t="s">
        <v>413</v>
      </c>
    </row>
    <row r="26" spans="1:49" ht="114">
      <c r="A26" s="58" t="s">
        <v>99</v>
      </c>
      <c r="B26" s="58" t="s">
        <v>100</v>
      </c>
      <c r="C26" s="58" t="s">
        <v>101</v>
      </c>
      <c r="D26" s="74" t="s">
        <v>102</v>
      </c>
      <c r="E26" s="75" t="s">
        <v>87</v>
      </c>
      <c r="F26" s="58" t="s">
        <v>101</v>
      </c>
      <c r="G26" s="58">
        <v>145</v>
      </c>
      <c r="H26" s="58" t="s">
        <v>80</v>
      </c>
      <c r="I26" s="74">
        <v>297195</v>
      </c>
      <c r="J26" s="59" t="s">
        <v>103</v>
      </c>
      <c r="K26" s="59" t="s">
        <v>104</v>
      </c>
      <c r="L26" s="58">
        <v>80111600</v>
      </c>
      <c r="M26" s="81" t="s">
        <v>108</v>
      </c>
      <c r="N26" s="67">
        <v>2</v>
      </c>
      <c r="O26" s="67">
        <v>2</v>
      </c>
      <c r="P26" s="58">
        <v>10</v>
      </c>
      <c r="Q26" s="58">
        <v>1</v>
      </c>
      <c r="R26" s="157" t="s">
        <v>414</v>
      </c>
      <c r="S26" s="68">
        <v>0</v>
      </c>
      <c r="T26" s="76">
        <f>6496000*10</f>
        <v>64960000</v>
      </c>
      <c r="U26" s="76">
        <f>+T26</f>
        <v>64960000</v>
      </c>
      <c r="V26" s="58" t="s">
        <v>106</v>
      </c>
      <c r="W26" s="58" t="s">
        <v>82</v>
      </c>
      <c r="X26" s="61" t="s">
        <v>95</v>
      </c>
      <c r="Y26" s="58"/>
      <c r="Z26" s="58"/>
      <c r="AA26" s="76">
        <f>+U26</f>
        <v>64960000</v>
      </c>
      <c r="AB26" s="59"/>
      <c r="AC26" s="59" t="s">
        <v>109</v>
      </c>
      <c r="AD26" s="71" t="s">
        <v>97</v>
      </c>
      <c r="AE26" s="58"/>
      <c r="AF26" s="73"/>
      <c r="AG26" s="73">
        <v>6496000</v>
      </c>
      <c r="AH26" s="73">
        <v>6496000</v>
      </c>
      <c r="AI26" s="73">
        <v>6496000</v>
      </c>
      <c r="AJ26" s="73">
        <v>6496000</v>
      </c>
      <c r="AK26" s="73">
        <v>6496000</v>
      </c>
      <c r="AL26" s="73">
        <v>6496000</v>
      </c>
      <c r="AM26" s="73">
        <v>6496000</v>
      </c>
      <c r="AN26" s="73">
        <v>6496000</v>
      </c>
      <c r="AO26" s="73">
        <v>6496000</v>
      </c>
      <c r="AP26" s="73">
        <v>6496000</v>
      </c>
      <c r="AQ26" s="73">
        <v>6496000</v>
      </c>
      <c r="AR26" s="61"/>
      <c r="AS26" s="62" t="s">
        <v>410</v>
      </c>
      <c r="AT26" s="154" t="s">
        <v>411</v>
      </c>
      <c r="AU26" s="34" t="s">
        <v>412</v>
      </c>
      <c r="AV26" s="155">
        <v>7491328</v>
      </c>
      <c r="AW26" s="156" t="s">
        <v>413</v>
      </c>
    </row>
    <row r="27" spans="1:49" ht="71.25">
      <c r="A27" s="58" t="s">
        <v>99</v>
      </c>
      <c r="B27" s="58" t="s">
        <v>100</v>
      </c>
      <c r="C27" s="58" t="s">
        <v>101</v>
      </c>
      <c r="D27" s="74" t="s">
        <v>102</v>
      </c>
      <c r="E27" s="75" t="s">
        <v>87</v>
      </c>
      <c r="F27" s="58" t="s">
        <v>101</v>
      </c>
      <c r="G27" s="58">
        <v>145</v>
      </c>
      <c r="H27" s="58" t="s">
        <v>80</v>
      </c>
      <c r="I27" s="74">
        <v>297195</v>
      </c>
      <c r="J27" s="59" t="s">
        <v>103</v>
      </c>
      <c r="K27" s="59" t="s">
        <v>104</v>
      </c>
      <c r="L27" s="58">
        <v>80111600</v>
      </c>
      <c r="M27" s="81" t="s">
        <v>110</v>
      </c>
      <c r="N27" s="67">
        <v>3</v>
      </c>
      <c r="O27" s="67">
        <v>3</v>
      </c>
      <c r="P27" s="58">
        <v>8</v>
      </c>
      <c r="Q27" s="58">
        <v>1</v>
      </c>
      <c r="R27" s="157" t="s">
        <v>414</v>
      </c>
      <c r="S27" s="68">
        <v>0</v>
      </c>
      <c r="T27" s="76">
        <f>300000000-T25-T26</f>
        <v>193510000</v>
      </c>
      <c r="U27" s="76">
        <f>+T27</f>
        <v>193510000</v>
      </c>
      <c r="V27" s="58" t="s">
        <v>106</v>
      </c>
      <c r="W27" s="58" t="s">
        <v>82</v>
      </c>
      <c r="X27" s="61" t="s">
        <v>95</v>
      </c>
      <c r="Y27" s="58"/>
      <c r="Z27" s="58"/>
      <c r="AA27" s="76">
        <f>+U27</f>
        <v>193510000</v>
      </c>
      <c r="AB27" s="59"/>
      <c r="AC27" s="60" t="s">
        <v>111</v>
      </c>
      <c r="AD27" s="71" t="s">
        <v>97</v>
      </c>
      <c r="AE27" s="58"/>
      <c r="AF27" s="73"/>
      <c r="AG27" s="73">
        <v>6496000</v>
      </c>
      <c r="AH27" s="73"/>
      <c r="AI27" s="73" t="e">
        <f>+#REF!/9</f>
        <v>#REF!</v>
      </c>
      <c r="AJ27" s="73" t="e">
        <f>+#REF!/9</f>
        <v>#REF!</v>
      </c>
      <c r="AK27" s="73" t="e">
        <f>+#REF!/9</f>
        <v>#REF!</v>
      </c>
      <c r="AL27" s="73" t="e">
        <f>+#REF!/9</f>
        <v>#REF!</v>
      </c>
      <c r="AM27" s="73" t="e">
        <f>+#REF!/9</f>
        <v>#REF!</v>
      </c>
      <c r="AN27" s="73" t="e">
        <f>+#REF!/9</f>
        <v>#REF!</v>
      </c>
      <c r="AO27" s="73" t="e">
        <f>+#REF!/9</f>
        <v>#REF!</v>
      </c>
      <c r="AP27" s="73" t="e">
        <f>+#REF!/9</f>
        <v>#REF!</v>
      </c>
      <c r="AQ27" s="73" t="e">
        <f>+#REF!/9</f>
        <v>#REF!</v>
      </c>
      <c r="AR27" s="73"/>
      <c r="AS27" s="62" t="s">
        <v>410</v>
      </c>
      <c r="AT27" s="154" t="s">
        <v>411</v>
      </c>
      <c r="AU27" s="34" t="s">
        <v>412</v>
      </c>
      <c r="AV27" s="155">
        <v>7491328</v>
      </c>
      <c r="AW27" s="156" t="s">
        <v>413</v>
      </c>
    </row>
    <row r="28" spans="1:49" ht="71.25">
      <c r="A28" s="58" t="s">
        <v>99</v>
      </c>
      <c r="B28" s="77" t="s">
        <v>86</v>
      </c>
      <c r="C28" s="58" t="s">
        <v>112</v>
      </c>
      <c r="D28" s="74" t="s">
        <v>113</v>
      </c>
      <c r="E28" s="58" t="s">
        <v>87</v>
      </c>
      <c r="F28" s="58" t="s">
        <v>114</v>
      </c>
      <c r="G28" s="58">
        <v>148</v>
      </c>
      <c r="H28" s="58" t="s">
        <v>80</v>
      </c>
      <c r="I28" s="58">
        <v>297119</v>
      </c>
      <c r="J28" s="59" t="s">
        <v>103</v>
      </c>
      <c r="K28" s="59" t="s">
        <v>104</v>
      </c>
      <c r="L28" s="58">
        <v>80111600</v>
      </c>
      <c r="M28" s="61" t="s">
        <v>115</v>
      </c>
      <c r="N28" s="67">
        <v>2</v>
      </c>
      <c r="O28" s="67">
        <v>2</v>
      </c>
      <c r="P28" s="58">
        <v>10</v>
      </c>
      <c r="Q28" s="58">
        <v>1</v>
      </c>
      <c r="R28" s="157" t="s">
        <v>414</v>
      </c>
      <c r="S28" s="68">
        <v>0</v>
      </c>
      <c r="T28" s="76">
        <f>5085000*10</f>
        <v>50850000</v>
      </c>
      <c r="U28" s="76">
        <v>50850000</v>
      </c>
      <c r="V28" s="58" t="s">
        <v>106</v>
      </c>
      <c r="W28" s="58" t="s">
        <v>82</v>
      </c>
      <c r="X28" s="61" t="s">
        <v>95</v>
      </c>
      <c r="Y28" s="59"/>
      <c r="Z28" s="59"/>
      <c r="AA28" s="76">
        <v>50850000</v>
      </c>
      <c r="AB28" s="60"/>
      <c r="AC28" s="60" t="s">
        <v>116</v>
      </c>
      <c r="AD28" s="71" t="s">
        <v>97</v>
      </c>
      <c r="AE28" s="78"/>
      <c r="AF28" s="73"/>
      <c r="AG28" s="73">
        <v>6496000</v>
      </c>
      <c r="AH28" s="73" t="e">
        <f>+#REF!/10</f>
        <v>#REF!</v>
      </c>
      <c r="AI28" s="73" t="e">
        <f>+#REF!/10</f>
        <v>#REF!</v>
      </c>
      <c r="AJ28" s="73" t="e">
        <f>+#REF!/10</f>
        <v>#REF!</v>
      </c>
      <c r="AK28" s="73" t="e">
        <f>+#REF!/10</f>
        <v>#REF!</v>
      </c>
      <c r="AL28" s="73" t="e">
        <f>+#REF!/10</f>
        <v>#REF!</v>
      </c>
      <c r="AM28" s="73" t="e">
        <f>+#REF!/10</f>
        <v>#REF!</v>
      </c>
      <c r="AN28" s="73" t="e">
        <f>+#REF!/10</f>
        <v>#REF!</v>
      </c>
      <c r="AO28" s="73" t="e">
        <f>+#REF!/10</f>
        <v>#REF!</v>
      </c>
      <c r="AP28" s="73" t="e">
        <f>+#REF!/10</f>
        <v>#REF!</v>
      </c>
      <c r="AQ28" s="73" t="e">
        <f>+#REF!/10</f>
        <v>#REF!</v>
      </c>
      <c r="AR28" s="61"/>
      <c r="AS28" s="62" t="s">
        <v>410</v>
      </c>
      <c r="AT28" s="154" t="s">
        <v>411</v>
      </c>
      <c r="AU28" s="34" t="s">
        <v>412</v>
      </c>
      <c r="AV28" s="155">
        <v>7491328</v>
      </c>
      <c r="AW28" s="156" t="s">
        <v>413</v>
      </c>
    </row>
    <row r="29" spans="1:49" ht="71.25">
      <c r="A29" s="58" t="s">
        <v>99</v>
      </c>
      <c r="B29" s="77" t="s">
        <v>86</v>
      </c>
      <c r="C29" s="58" t="s">
        <v>112</v>
      </c>
      <c r="D29" s="74" t="s">
        <v>113</v>
      </c>
      <c r="E29" s="58" t="s">
        <v>87</v>
      </c>
      <c r="F29" s="58" t="s">
        <v>112</v>
      </c>
      <c r="G29" s="58">
        <v>148</v>
      </c>
      <c r="H29" s="58" t="s">
        <v>80</v>
      </c>
      <c r="I29" s="58">
        <v>297119</v>
      </c>
      <c r="J29" s="59" t="s">
        <v>103</v>
      </c>
      <c r="K29" s="59" t="s">
        <v>104</v>
      </c>
      <c r="L29" s="58">
        <v>80111600</v>
      </c>
      <c r="M29" s="81" t="s">
        <v>117</v>
      </c>
      <c r="N29" s="67">
        <v>2</v>
      </c>
      <c r="O29" s="67">
        <v>2</v>
      </c>
      <c r="P29" s="58">
        <v>10</v>
      </c>
      <c r="Q29" s="58">
        <v>1</v>
      </c>
      <c r="R29" s="157" t="s">
        <v>414</v>
      </c>
      <c r="S29" s="68">
        <v>0</v>
      </c>
      <c r="T29" s="76">
        <v>25430000</v>
      </c>
      <c r="U29" s="76">
        <v>25430000</v>
      </c>
      <c r="V29" s="58" t="s">
        <v>106</v>
      </c>
      <c r="W29" s="58" t="s">
        <v>82</v>
      </c>
      <c r="X29" s="61" t="s">
        <v>95</v>
      </c>
      <c r="Y29" s="59"/>
      <c r="Z29" s="59"/>
      <c r="AA29" s="76">
        <v>25430000</v>
      </c>
      <c r="AB29" s="60"/>
      <c r="AC29" s="60" t="s">
        <v>118</v>
      </c>
      <c r="AD29" s="71" t="s">
        <v>97</v>
      </c>
      <c r="AE29" s="78"/>
      <c r="AF29" s="73"/>
      <c r="AG29" s="73">
        <v>6496000</v>
      </c>
      <c r="AH29" s="73">
        <v>2543000</v>
      </c>
      <c r="AI29" s="73">
        <v>2543000</v>
      </c>
      <c r="AJ29" s="73">
        <v>2543000</v>
      </c>
      <c r="AK29" s="73">
        <v>2543000</v>
      </c>
      <c r="AL29" s="73">
        <v>2543000</v>
      </c>
      <c r="AM29" s="73">
        <v>2543000</v>
      </c>
      <c r="AN29" s="73">
        <v>2543000</v>
      </c>
      <c r="AO29" s="73">
        <v>2543000</v>
      </c>
      <c r="AP29" s="73">
        <v>2543000</v>
      </c>
      <c r="AQ29" s="73">
        <v>2543000</v>
      </c>
      <c r="AR29" s="61"/>
      <c r="AS29" s="62" t="s">
        <v>410</v>
      </c>
      <c r="AT29" s="154" t="s">
        <v>411</v>
      </c>
      <c r="AU29" s="34" t="s">
        <v>412</v>
      </c>
      <c r="AV29" s="155">
        <v>7491328</v>
      </c>
      <c r="AW29" s="156" t="s">
        <v>413</v>
      </c>
    </row>
    <row r="30" spans="1:49" ht="71.25">
      <c r="A30" s="58" t="s">
        <v>99</v>
      </c>
      <c r="B30" s="77" t="s">
        <v>119</v>
      </c>
      <c r="C30" s="58" t="s">
        <v>120</v>
      </c>
      <c r="D30" s="74" t="s">
        <v>121</v>
      </c>
      <c r="E30" s="58" t="s">
        <v>83</v>
      </c>
      <c r="F30" s="58" t="s">
        <v>120</v>
      </c>
      <c r="G30" s="58">
        <v>144</v>
      </c>
      <c r="H30" s="58" t="s">
        <v>80</v>
      </c>
      <c r="I30" s="58">
        <v>297195</v>
      </c>
      <c r="J30" s="59" t="s">
        <v>103</v>
      </c>
      <c r="K30" s="59" t="s">
        <v>122</v>
      </c>
      <c r="L30" s="58">
        <v>31211500</v>
      </c>
      <c r="M30" s="81" t="s">
        <v>123</v>
      </c>
      <c r="N30" s="67">
        <v>3</v>
      </c>
      <c r="O30" s="67">
        <v>3</v>
      </c>
      <c r="P30" s="58">
        <v>2</v>
      </c>
      <c r="Q30" s="58">
        <v>1</v>
      </c>
      <c r="R30" s="157" t="s">
        <v>416</v>
      </c>
      <c r="S30" s="68">
        <v>0</v>
      </c>
      <c r="T30" s="76">
        <v>50000000</v>
      </c>
      <c r="U30" s="76">
        <v>50000000</v>
      </c>
      <c r="V30" s="58" t="s">
        <v>106</v>
      </c>
      <c r="W30" s="58" t="s">
        <v>82</v>
      </c>
      <c r="X30" s="61" t="s">
        <v>95</v>
      </c>
      <c r="Y30" s="59"/>
      <c r="Z30" s="59"/>
      <c r="AA30" s="76">
        <v>50000000</v>
      </c>
      <c r="AB30" s="60"/>
      <c r="AC30" s="60" t="s">
        <v>111</v>
      </c>
      <c r="AD30" s="71" t="s">
        <v>97</v>
      </c>
      <c r="AE30" s="78"/>
      <c r="AF30" s="73"/>
      <c r="AG30" s="73"/>
      <c r="AH30" s="73"/>
      <c r="AI30" s="73">
        <v>25000000</v>
      </c>
      <c r="AJ30" s="73">
        <v>25000000</v>
      </c>
      <c r="AK30" s="73"/>
      <c r="AL30" s="73"/>
      <c r="AM30" s="73"/>
      <c r="AN30" s="73"/>
      <c r="AO30" s="73"/>
      <c r="AP30" s="73"/>
      <c r="AQ30" s="73"/>
      <c r="AR30" s="61"/>
      <c r="AS30" s="62" t="s">
        <v>410</v>
      </c>
      <c r="AT30" s="154" t="s">
        <v>411</v>
      </c>
      <c r="AU30" s="34" t="s">
        <v>412</v>
      </c>
      <c r="AV30" s="155">
        <v>7491328</v>
      </c>
      <c r="AW30" s="156" t="s">
        <v>413</v>
      </c>
    </row>
    <row r="31" spans="1:49" ht="71.25">
      <c r="A31" s="63" t="s">
        <v>85</v>
      </c>
      <c r="B31" s="77" t="s">
        <v>86</v>
      </c>
      <c r="C31" s="58" t="s">
        <v>112</v>
      </c>
      <c r="D31" s="77">
        <v>297168</v>
      </c>
      <c r="E31" s="58" t="s">
        <v>83</v>
      </c>
      <c r="F31" s="58" t="s">
        <v>112</v>
      </c>
      <c r="G31" s="65">
        <v>148</v>
      </c>
      <c r="H31" s="58" t="s">
        <v>125</v>
      </c>
      <c r="I31" s="58">
        <v>297119</v>
      </c>
      <c r="J31" s="59" t="s">
        <v>103</v>
      </c>
      <c r="K31" s="59" t="s">
        <v>126</v>
      </c>
      <c r="L31" s="58">
        <v>80161500</v>
      </c>
      <c r="M31" s="59" t="s">
        <v>127</v>
      </c>
      <c r="N31" s="89">
        <v>2</v>
      </c>
      <c r="O31" s="89">
        <v>2</v>
      </c>
      <c r="P31" s="59">
        <v>10</v>
      </c>
      <c r="Q31" s="58">
        <v>1</v>
      </c>
      <c r="R31" s="157" t="s">
        <v>414</v>
      </c>
      <c r="S31" s="68">
        <v>0</v>
      </c>
      <c r="T31" s="73">
        <v>31780000</v>
      </c>
      <c r="U31" s="73">
        <v>31780000</v>
      </c>
      <c r="V31" s="58" t="s">
        <v>106</v>
      </c>
      <c r="W31" s="58" t="s">
        <v>106</v>
      </c>
      <c r="X31" s="60" t="s">
        <v>129</v>
      </c>
      <c r="Y31" s="70"/>
      <c r="Z31" s="70"/>
      <c r="AA31" s="73">
        <v>31780000</v>
      </c>
      <c r="AB31" s="60"/>
      <c r="AC31" s="90" t="s">
        <v>130</v>
      </c>
      <c r="AD31" s="84" t="s">
        <v>131</v>
      </c>
      <c r="AE31" s="84"/>
      <c r="AF31" s="71"/>
      <c r="AG31" s="73">
        <v>3178000</v>
      </c>
      <c r="AH31" s="73">
        <v>3178000</v>
      </c>
      <c r="AI31" s="73">
        <v>3178000</v>
      </c>
      <c r="AJ31" s="73">
        <v>3178000</v>
      </c>
      <c r="AK31" s="73">
        <v>3178000</v>
      </c>
      <c r="AL31" s="73">
        <v>3178000</v>
      </c>
      <c r="AM31" s="73">
        <v>3178000</v>
      </c>
      <c r="AN31" s="73">
        <v>3178000</v>
      </c>
      <c r="AO31" s="73">
        <v>3178000</v>
      </c>
      <c r="AP31" s="73">
        <v>3178000</v>
      </c>
      <c r="AQ31" s="71"/>
      <c r="AR31" s="61"/>
      <c r="AS31" s="62" t="s">
        <v>410</v>
      </c>
      <c r="AT31" s="154" t="s">
        <v>411</v>
      </c>
      <c r="AU31" s="34" t="s">
        <v>412</v>
      </c>
      <c r="AV31" s="155">
        <v>7491328</v>
      </c>
      <c r="AW31" s="156" t="s">
        <v>413</v>
      </c>
    </row>
    <row r="32" spans="1:49" ht="71.25">
      <c r="A32" s="63" t="s">
        <v>99</v>
      </c>
      <c r="B32" s="143" t="s">
        <v>132</v>
      </c>
      <c r="C32" s="91" t="s">
        <v>133</v>
      </c>
      <c r="D32" s="77">
        <v>297098</v>
      </c>
      <c r="E32" s="64" t="s">
        <v>134</v>
      </c>
      <c r="F32" s="71" t="s">
        <v>133</v>
      </c>
      <c r="G32" s="65">
        <v>141</v>
      </c>
      <c r="H32" s="64" t="s">
        <v>125</v>
      </c>
      <c r="I32" s="77">
        <v>297098</v>
      </c>
      <c r="J32" s="59" t="s">
        <v>135</v>
      </c>
      <c r="K32" s="92" t="s">
        <v>136</v>
      </c>
      <c r="L32" s="92">
        <v>81112100</v>
      </c>
      <c r="M32" s="59" t="s">
        <v>137</v>
      </c>
      <c r="N32" s="88">
        <v>3</v>
      </c>
      <c r="O32" s="88">
        <v>3</v>
      </c>
      <c r="P32" s="59">
        <v>9</v>
      </c>
      <c r="Q32" s="58">
        <v>1</v>
      </c>
      <c r="R32" s="157" t="s">
        <v>414</v>
      </c>
      <c r="S32" s="68">
        <v>4</v>
      </c>
      <c r="T32" s="71">
        <v>1339000000</v>
      </c>
      <c r="U32" s="131">
        <v>1339000000</v>
      </c>
      <c r="V32" s="60" t="s">
        <v>106</v>
      </c>
      <c r="W32" s="68" t="s">
        <v>106</v>
      </c>
      <c r="X32" s="60" t="s">
        <v>129</v>
      </c>
      <c r="Y32" s="84"/>
      <c r="Z32" s="70"/>
      <c r="AA32" s="131"/>
      <c r="AB32" s="60"/>
      <c r="AC32" s="60" t="s">
        <v>140</v>
      </c>
      <c r="AD32" s="84" t="s">
        <v>131</v>
      </c>
      <c r="AE32" s="84"/>
      <c r="AF32" s="71"/>
      <c r="AG32" s="71"/>
      <c r="AH32" s="71"/>
      <c r="AI32" s="121">
        <v>1339000000</v>
      </c>
      <c r="AJ32" s="71"/>
      <c r="AK32" s="71"/>
      <c r="AL32" s="71"/>
      <c r="AM32" s="71"/>
      <c r="AN32" s="71"/>
      <c r="AO32" s="71"/>
      <c r="AP32" s="71"/>
      <c r="AQ32" s="71"/>
      <c r="AR32" s="61"/>
      <c r="AS32" s="62" t="s">
        <v>410</v>
      </c>
      <c r="AT32" s="154" t="s">
        <v>411</v>
      </c>
      <c r="AU32" s="34" t="s">
        <v>412</v>
      </c>
      <c r="AV32" s="155">
        <v>7491328</v>
      </c>
      <c r="AW32" s="156" t="s">
        <v>413</v>
      </c>
    </row>
    <row r="33" spans="1:49" ht="71.25">
      <c r="A33" s="63" t="s">
        <v>99</v>
      </c>
      <c r="B33" s="143" t="s">
        <v>141</v>
      </c>
      <c r="C33" s="91" t="s">
        <v>133</v>
      </c>
      <c r="D33" s="77">
        <v>297098</v>
      </c>
      <c r="E33" s="64" t="s">
        <v>83</v>
      </c>
      <c r="F33" s="91" t="s">
        <v>133</v>
      </c>
      <c r="G33" s="65">
        <v>142</v>
      </c>
      <c r="H33" s="64" t="s">
        <v>125</v>
      </c>
      <c r="I33" s="77">
        <v>297098</v>
      </c>
      <c r="J33" s="59" t="s">
        <v>135</v>
      </c>
      <c r="K33" s="92" t="s">
        <v>142</v>
      </c>
      <c r="L33" s="92">
        <v>81112501</v>
      </c>
      <c r="M33" s="59" t="s">
        <v>143</v>
      </c>
      <c r="N33" s="88">
        <v>1</v>
      </c>
      <c r="O33" s="88">
        <v>1</v>
      </c>
      <c r="P33" s="59">
        <v>12</v>
      </c>
      <c r="Q33" s="58">
        <v>1</v>
      </c>
      <c r="R33" s="157" t="s">
        <v>418</v>
      </c>
      <c r="S33" s="68">
        <v>0</v>
      </c>
      <c r="T33" s="131">
        <v>480000000</v>
      </c>
      <c r="U33" s="131">
        <v>480000000</v>
      </c>
      <c r="V33" s="60" t="s">
        <v>106</v>
      </c>
      <c r="W33" s="60" t="s">
        <v>106</v>
      </c>
      <c r="X33" s="60" t="s">
        <v>129</v>
      </c>
      <c r="Y33" s="84"/>
      <c r="Z33" s="70"/>
      <c r="AA33" s="131"/>
      <c r="AB33" s="60"/>
      <c r="AC33" s="60"/>
      <c r="AD33" s="84" t="s">
        <v>131</v>
      </c>
      <c r="AE33" s="84"/>
      <c r="AF33" s="71"/>
      <c r="AG33" s="73">
        <v>480000000</v>
      </c>
      <c r="AH33" s="73"/>
      <c r="AI33" s="73"/>
      <c r="AJ33" s="73"/>
      <c r="AK33" s="73"/>
      <c r="AL33" s="73"/>
      <c r="AM33" s="71"/>
      <c r="AN33" s="71"/>
      <c r="AO33" s="71"/>
      <c r="AP33" s="71"/>
      <c r="AQ33" s="71"/>
      <c r="AR33" s="61"/>
      <c r="AS33" s="62" t="s">
        <v>410</v>
      </c>
      <c r="AT33" s="154" t="s">
        <v>411</v>
      </c>
      <c r="AU33" s="34" t="s">
        <v>412</v>
      </c>
      <c r="AV33" s="155">
        <v>7491328</v>
      </c>
      <c r="AW33" s="156" t="s">
        <v>413</v>
      </c>
    </row>
    <row r="34" spans="1:49" ht="71.25">
      <c r="A34" s="58" t="s">
        <v>99</v>
      </c>
      <c r="B34" s="58" t="s">
        <v>86</v>
      </c>
      <c r="C34" s="58" t="s">
        <v>112</v>
      </c>
      <c r="D34" s="74">
        <v>29711903</v>
      </c>
      <c r="E34" s="75" t="s">
        <v>87</v>
      </c>
      <c r="F34" s="58" t="s">
        <v>112</v>
      </c>
      <c r="G34" s="58">
        <v>148</v>
      </c>
      <c r="H34" s="58" t="s">
        <v>80</v>
      </c>
      <c r="I34" s="58">
        <v>297119</v>
      </c>
      <c r="J34" s="59" t="s">
        <v>103</v>
      </c>
      <c r="K34" s="59" t="s">
        <v>126</v>
      </c>
      <c r="L34" s="58">
        <v>80111600</v>
      </c>
      <c r="M34" s="81" t="s">
        <v>145</v>
      </c>
      <c r="N34" s="88">
        <v>1</v>
      </c>
      <c r="O34" s="88">
        <v>1</v>
      </c>
      <c r="P34" s="58">
        <v>4</v>
      </c>
      <c r="Q34" s="58">
        <v>1</v>
      </c>
      <c r="R34" s="157" t="s">
        <v>414</v>
      </c>
      <c r="S34" s="68">
        <v>0</v>
      </c>
      <c r="T34" s="76">
        <v>25984000</v>
      </c>
      <c r="U34" s="76">
        <v>25984000</v>
      </c>
      <c r="V34" s="58" t="s">
        <v>106</v>
      </c>
      <c r="W34" s="58" t="s">
        <v>82</v>
      </c>
      <c r="X34" s="58" t="s">
        <v>146</v>
      </c>
      <c r="Y34" s="58"/>
      <c r="Z34" s="58"/>
      <c r="AA34" s="76">
        <v>25984000</v>
      </c>
      <c r="AB34" s="59" t="s">
        <v>147</v>
      </c>
      <c r="AC34" s="59" t="s">
        <v>148</v>
      </c>
      <c r="AD34" s="59" t="s">
        <v>149</v>
      </c>
      <c r="AE34" s="58"/>
      <c r="AF34" s="73"/>
      <c r="AG34" s="73">
        <v>6496000</v>
      </c>
      <c r="AH34" s="73">
        <v>6496000</v>
      </c>
      <c r="AI34" s="73">
        <v>6496000</v>
      </c>
      <c r="AJ34" s="73">
        <v>6496000</v>
      </c>
      <c r="AK34" s="73"/>
      <c r="AL34" s="73"/>
      <c r="AM34" s="73"/>
      <c r="AN34" s="73"/>
      <c r="AO34" s="73"/>
      <c r="AP34" s="73"/>
      <c r="AQ34" s="61"/>
      <c r="AR34" s="61"/>
      <c r="AS34" s="62" t="s">
        <v>410</v>
      </c>
      <c r="AT34" s="154" t="s">
        <v>411</v>
      </c>
      <c r="AU34" s="34" t="s">
        <v>412</v>
      </c>
      <c r="AV34" s="155">
        <v>7491328</v>
      </c>
      <c r="AW34" s="156" t="s">
        <v>413</v>
      </c>
    </row>
    <row r="35" spans="1:49" ht="142.5">
      <c r="A35" s="58" t="s">
        <v>85</v>
      </c>
      <c r="B35" s="58" t="s">
        <v>86</v>
      </c>
      <c r="C35" s="58" t="s">
        <v>112</v>
      </c>
      <c r="D35" s="74">
        <v>29711903</v>
      </c>
      <c r="E35" s="75" t="s">
        <v>87</v>
      </c>
      <c r="F35" s="58" t="s">
        <v>112</v>
      </c>
      <c r="G35" s="58">
        <v>148</v>
      </c>
      <c r="H35" s="58" t="s">
        <v>80</v>
      </c>
      <c r="I35" s="58">
        <v>297119</v>
      </c>
      <c r="J35" s="59" t="s">
        <v>103</v>
      </c>
      <c r="K35" s="59" t="s">
        <v>126</v>
      </c>
      <c r="L35" s="58">
        <v>80111600</v>
      </c>
      <c r="M35" s="81" t="s">
        <v>150</v>
      </c>
      <c r="N35" s="89">
        <v>2</v>
      </c>
      <c r="O35" s="89">
        <v>2</v>
      </c>
      <c r="P35" s="58">
        <v>10</v>
      </c>
      <c r="Q35" s="58">
        <v>1</v>
      </c>
      <c r="R35" s="157" t="s">
        <v>414</v>
      </c>
      <c r="S35" s="68">
        <v>0</v>
      </c>
      <c r="T35" s="76">
        <v>64960000</v>
      </c>
      <c r="U35" s="76">
        <v>64960000</v>
      </c>
      <c r="V35" s="58" t="s">
        <v>106</v>
      </c>
      <c r="W35" s="58" t="s">
        <v>106</v>
      </c>
      <c r="X35" s="58" t="s">
        <v>146</v>
      </c>
      <c r="Y35" s="58"/>
      <c r="Z35" s="58"/>
      <c r="AA35" s="76">
        <v>64960000</v>
      </c>
      <c r="AB35" s="59" t="s">
        <v>147</v>
      </c>
      <c r="AC35" s="59" t="s">
        <v>151</v>
      </c>
      <c r="AD35" s="59" t="s">
        <v>149</v>
      </c>
      <c r="AE35" s="58"/>
      <c r="AF35" s="73"/>
      <c r="AG35" s="73">
        <v>6496000</v>
      </c>
      <c r="AH35" s="73">
        <v>6496000</v>
      </c>
      <c r="AI35" s="73">
        <v>6496000</v>
      </c>
      <c r="AJ35" s="73">
        <v>6496000</v>
      </c>
      <c r="AK35" s="73">
        <v>6496000</v>
      </c>
      <c r="AL35" s="73">
        <v>6496000</v>
      </c>
      <c r="AM35" s="73">
        <v>6496000</v>
      </c>
      <c r="AN35" s="73">
        <v>6496000</v>
      </c>
      <c r="AO35" s="73">
        <v>6496000</v>
      </c>
      <c r="AP35" s="73">
        <v>6496000</v>
      </c>
      <c r="AQ35" s="61"/>
      <c r="AR35" s="61"/>
      <c r="AS35" s="62" t="s">
        <v>410</v>
      </c>
      <c r="AT35" s="154" t="s">
        <v>411</v>
      </c>
      <c r="AU35" s="34" t="s">
        <v>412</v>
      </c>
      <c r="AV35" s="155">
        <v>7491328</v>
      </c>
      <c r="AW35" s="156" t="s">
        <v>413</v>
      </c>
    </row>
    <row r="36" spans="1:49" ht="85.5">
      <c r="A36" s="58" t="s">
        <v>99</v>
      </c>
      <c r="B36" s="77" t="s">
        <v>86</v>
      </c>
      <c r="C36" s="58" t="s">
        <v>112</v>
      </c>
      <c r="D36" s="74">
        <v>29711903</v>
      </c>
      <c r="E36" s="58" t="s">
        <v>87</v>
      </c>
      <c r="F36" s="58" t="s">
        <v>112</v>
      </c>
      <c r="G36" s="58">
        <v>148</v>
      </c>
      <c r="H36" s="58" t="s">
        <v>80</v>
      </c>
      <c r="I36" s="58">
        <v>297119</v>
      </c>
      <c r="J36" s="59" t="s">
        <v>103</v>
      </c>
      <c r="K36" s="59" t="s">
        <v>126</v>
      </c>
      <c r="L36" s="58">
        <v>80111600</v>
      </c>
      <c r="M36" s="81" t="s">
        <v>152</v>
      </c>
      <c r="N36" s="89">
        <v>2</v>
      </c>
      <c r="O36" s="89">
        <v>2</v>
      </c>
      <c r="P36" s="58">
        <v>4</v>
      </c>
      <c r="Q36" s="58">
        <v>1</v>
      </c>
      <c r="R36" s="157" t="s">
        <v>414</v>
      </c>
      <c r="S36" s="68">
        <v>0</v>
      </c>
      <c r="T36" s="76">
        <v>25952000</v>
      </c>
      <c r="U36" s="76">
        <v>25952000</v>
      </c>
      <c r="V36" s="58" t="s">
        <v>106</v>
      </c>
      <c r="W36" s="58" t="s">
        <v>82</v>
      </c>
      <c r="X36" s="58" t="s">
        <v>153</v>
      </c>
      <c r="Y36" s="59"/>
      <c r="Z36" s="59"/>
      <c r="AA36" s="76">
        <v>25952000</v>
      </c>
      <c r="AB36" s="60" t="s">
        <v>147</v>
      </c>
      <c r="AC36" s="60" t="s">
        <v>154</v>
      </c>
      <c r="AD36" s="59" t="s">
        <v>149</v>
      </c>
      <c r="AE36" s="78"/>
      <c r="AF36" s="93"/>
      <c r="AG36" s="73">
        <v>6488000</v>
      </c>
      <c r="AH36" s="73">
        <v>6488000</v>
      </c>
      <c r="AI36" s="73">
        <v>6488000</v>
      </c>
      <c r="AJ36" s="73">
        <v>6488000</v>
      </c>
      <c r="AK36" s="73"/>
      <c r="AL36" s="73"/>
      <c r="AM36" s="71"/>
      <c r="AN36" s="71"/>
      <c r="AO36" s="71"/>
      <c r="AP36" s="71"/>
      <c r="AQ36" s="61"/>
      <c r="AR36" s="61"/>
      <c r="AS36" s="62" t="s">
        <v>410</v>
      </c>
      <c r="AT36" s="154" t="s">
        <v>411</v>
      </c>
      <c r="AU36" s="34" t="s">
        <v>412</v>
      </c>
      <c r="AV36" s="155">
        <v>7491328</v>
      </c>
      <c r="AW36" s="156" t="s">
        <v>413</v>
      </c>
    </row>
    <row r="37" spans="1:49" ht="71.25">
      <c r="A37" s="58" t="s">
        <v>99</v>
      </c>
      <c r="B37" s="77" t="s">
        <v>86</v>
      </c>
      <c r="C37" s="77" t="s">
        <v>155</v>
      </c>
      <c r="D37" s="74">
        <v>297119136</v>
      </c>
      <c r="E37" s="75" t="s">
        <v>156</v>
      </c>
      <c r="F37" s="77">
        <v>297119136</v>
      </c>
      <c r="G37" s="58">
        <v>148</v>
      </c>
      <c r="H37" s="58" t="s">
        <v>80</v>
      </c>
      <c r="I37" s="58">
        <v>297119136</v>
      </c>
      <c r="J37" s="59" t="s">
        <v>103</v>
      </c>
      <c r="K37" s="59" t="s">
        <v>126</v>
      </c>
      <c r="L37" s="58">
        <v>80111600</v>
      </c>
      <c r="M37" s="81" t="s">
        <v>157</v>
      </c>
      <c r="N37" s="89">
        <v>2</v>
      </c>
      <c r="O37" s="89">
        <v>2</v>
      </c>
      <c r="P37" s="58">
        <v>10</v>
      </c>
      <c r="Q37" s="58">
        <v>1</v>
      </c>
      <c r="R37" s="157" t="s">
        <v>414</v>
      </c>
      <c r="S37" s="68">
        <v>4</v>
      </c>
      <c r="T37" s="76">
        <v>25430000</v>
      </c>
      <c r="U37" s="76">
        <v>25430000</v>
      </c>
      <c r="V37" s="58" t="s">
        <v>106</v>
      </c>
      <c r="W37" s="58" t="s">
        <v>106</v>
      </c>
      <c r="X37" s="58" t="s">
        <v>153</v>
      </c>
      <c r="Y37" s="59"/>
      <c r="Z37" s="58"/>
      <c r="AA37" s="76">
        <v>25430000</v>
      </c>
      <c r="AB37" s="60" t="s">
        <v>147</v>
      </c>
      <c r="AC37" s="60" t="s">
        <v>159</v>
      </c>
      <c r="AD37" s="59" t="s">
        <v>149</v>
      </c>
      <c r="AE37" s="78"/>
      <c r="AF37" s="93"/>
      <c r="AG37" s="73">
        <v>2543000</v>
      </c>
      <c r="AH37" s="73">
        <v>2543000</v>
      </c>
      <c r="AI37" s="73">
        <v>2543000</v>
      </c>
      <c r="AJ37" s="73">
        <v>2543000</v>
      </c>
      <c r="AK37" s="73">
        <v>2543000</v>
      </c>
      <c r="AL37" s="73">
        <v>2543000</v>
      </c>
      <c r="AM37" s="71">
        <v>2543000</v>
      </c>
      <c r="AN37" s="71">
        <v>2543000</v>
      </c>
      <c r="AO37" s="71">
        <v>2543000</v>
      </c>
      <c r="AP37" s="95">
        <v>2543000</v>
      </c>
      <c r="AQ37" s="61"/>
      <c r="AR37" s="61"/>
      <c r="AS37" s="62" t="s">
        <v>410</v>
      </c>
      <c r="AT37" s="154" t="s">
        <v>411</v>
      </c>
      <c r="AU37" s="34" t="s">
        <v>412</v>
      </c>
      <c r="AV37" s="155">
        <v>7491328</v>
      </c>
      <c r="AW37" s="156" t="s">
        <v>413</v>
      </c>
    </row>
    <row r="38" spans="1:49" ht="142.5">
      <c r="A38" s="58" t="s">
        <v>99</v>
      </c>
      <c r="B38" s="77" t="s">
        <v>86</v>
      </c>
      <c r="C38" s="58" t="s">
        <v>112</v>
      </c>
      <c r="D38" s="74">
        <v>29711903</v>
      </c>
      <c r="E38" s="58" t="s">
        <v>87</v>
      </c>
      <c r="F38" s="58" t="s">
        <v>112</v>
      </c>
      <c r="G38" s="58">
        <v>148</v>
      </c>
      <c r="H38" s="58" t="s">
        <v>80</v>
      </c>
      <c r="I38" s="58">
        <v>297119</v>
      </c>
      <c r="J38" s="59" t="s">
        <v>103</v>
      </c>
      <c r="K38" s="59" t="s">
        <v>126</v>
      </c>
      <c r="L38" s="58">
        <v>80111600</v>
      </c>
      <c r="M38" s="94" t="s">
        <v>160</v>
      </c>
      <c r="N38" s="89">
        <v>2</v>
      </c>
      <c r="O38" s="89">
        <v>2</v>
      </c>
      <c r="P38" s="58">
        <v>10</v>
      </c>
      <c r="Q38" s="58">
        <v>1</v>
      </c>
      <c r="R38" s="157" t="s">
        <v>414</v>
      </c>
      <c r="S38" s="68">
        <v>0</v>
      </c>
      <c r="T38" s="76">
        <v>50850000</v>
      </c>
      <c r="U38" s="76">
        <v>50850000</v>
      </c>
      <c r="V38" s="58" t="s">
        <v>106</v>
      </c>
      <c r="W38" s="58" t="s">
        <v>106</v>
      </c>
      <c r="X38" s="58" t="s">
        <v>153</v>
      </c>
      <c r="Y38" s="59"/>
      <c r="Z38" s="59"/>
      <c r="AA38" s="76">
        <v>50850000</v>
      </c>
      <c r="AB38" s="60" t="s">
        <v>147</v>
      </c>
      <c r="AC38" s="90" t="s">
        <v>161</v>
      </c>
      <c r="AD38" s="59" t="s">
        <v>149</v>
      </c>
      <c r="AE38" s="78"/>
      <c r="AF38" s="93"/>
      <c r="AG38" s="73">
        <v>5085000</v>
      </c>
      <c r="AH38" s="73">
        <v>5085000</v>
      </c>
      <c r="AI38" s="73">
        <v>5085000</v>
      </c>
      <c r="AJ38" s="73">
        <v>5085000</v>
      </c>
      <c r="AK38" s="73">
        <v>5085000</v>
      </c>
      <c r="AL38" s="73">
        <v>5085000</v>
      </c>
      <c r="AM38" s="71">
        <v>5085000</v>
      </c>
      <c r="AN38" s="71">
        <v>5085000</v>
      </c>
      <c r="AO38" s="71">
        <v>5085000</v>
      </c>
      <c r="AP38" s="95">
        <v>5085000</v>
      </c>
      <c r="AQ38" s="61"/>
      <c r="AR38" s="61"/>
      <c r="AS38" s="62" t="s">
        <v>410</v>
      </c>
      <c r="AT38" s="154" t="s">
        <v>411</v>
      </c>
      <c r="AU38" s="34" t="s">
        <v>412</v>
      </c>
      <c r="AV38" s="155">
        <v>7491328</v>
      </c>
      <c r="AW38" s="156" t="s">
        <v>413</v>
      </c>
    </row>
    <row r="39" spans="1:49" ht="128.25">
      <c r="A39" s="61" t="s">
        <v>162</v>
      </c>
      <c r="B39" s="61" t="s">
        <v>163</v>
      </c>
      <c r="C39" s="61" t="s">
        <v>164</v>
      </c>
      <c r="D39" s="61" t="s">
        <v>165</v>
      </c>
      <c r="E39" s="83" t="s">
        <v>83</v>
      </c>
      <c r="F39" s="61" t="s">
        <v>164</v>
      </c>
      <c r="G39" s="61">
        <v>104</v>
      </c>
      <c r="H39" s="58" t="s">
        <v>80</v>
      </c>
      <c r="I39" s="61">
        <v>297111</v>
      </c>
      <c r="J39" s="59" t="s">
        <v>166</v>
      </c>
      <c r="K39" s="61" t="s">
        <v>167</v>
      </c>
      <c r="L39" s="61">
        <v>86101710</v>
      </c>
      <c r="M39" s="59" t="s">
        <v>168</v>
      </c>
      <c r="N39" s="96">
        <v>2</v>
      </c>
      <c r="O39" s="96">
        <v>2</v>
      </c>
      <c r="P39" s="119">
        <v>9</v>
      </c>
      <c r="Q39" s="58">
        <v>1</v>
      </c>
      <c r="R39" s="157" t="s">
        <v>414</v>
      </c>
      <c r="S39" s="68">
        <v>0</v>
      </c>
      <c r="T39" s="144">
        <v>700000000</v>
      </c>
      <c r="U39" s="144">
        <v>700000000</v>
      </c>
      <c r="V39" s="61" t="s">
        <v>171</v>
      </c>
      <c r="W39" s="61" t="s">
        <v>82</v>
      </c>
      <c r="X39" s="61" t="s">
        <v>172</v>
      </c>
      <c r="Y39" s="61"/>
      <c r="Z39" s="120"/>
      <c r="AA39" s="121"/>
      <c r="AB39" s="61"/>
      <c r="AC39" s="61"/>
      <c r="AD39" s="61" t="s">
        <v>173</v>
      </c>
      <c r="AE39" s="61"/>
      <c r="AF39" s="122"/>
      <c r="AG39" s="122"/>
      <c r="AH39" s="122"/>
      <c r="AI39" s="122"/>
      <c r="AJ39" s="122"/>
      <c r="AK39" s="122"/>
      <c r="AL39" s="122"/>
      <c r="AM39" s="122"/>
      <c r="AN39" s="122"/>
      <c r="AO39" s="122"/>
      <c r="AP39" s="122"/>
      <c r="AQ39" s="122"/>
      <c r="AR39" s="61"/>
      <c r="AS39" s="62" t="s">
        <v>410</v>
      </c>
      <c r="AT39" s="154" t="s">
        <v>411</v>
      </c>
      <c r="AU39" s="34" t="s">
        <v>412</v>
      </c>
      <c r="AV39" s="155">
        <v>7491328</v>
      </c>
      <c r="AW39" s="156" t="s">
        <v>413</v>
      </c>
    </row>
    <row r="40" spans="1:49" ht="82.5" customHeight="1">
      <c r="A40" s="61" t="s">
        <v>162</v>
      </c>
      <c r="B40" s="61" t="s">
        <v>174</v>
      </c>
      <c r="C40" s="61" t="s">
        <v>164</v>
      </c>
      <c r="D40" s="61">
        <v>29710004</v>
      </c>
      <c r="E40" s="83" t="s">
        <v>83</v>
      </c>
      <c r="F40" s="61" t="s">
        <v>164</v>
      </c>
      <c r="G40" s="61">
        <v>107</v>
      </c>
      <c r="H40" s="58" t="s">
        <v>80</v>
      </c>
      <c r="I40" s="61">
        <v>297100</v>
      </c>
      <c r="J40" s="59" t="s">
        <v>175</v>
      </c>
      <c r="K40" s="61"/>
      <c r="L40" s="61"/>
      <c r="M40" s="59" t="s">
        <v>176</v>
      </c>
      <c r="N40" s="96">
        <v>2</v>
      </c>
      <c r="O40" s="96">
        <v>2</v>
      </c>
      <c r="P40" s="61">
        <v>10</v>
      </c>
      <c r="Q40" s="58">
        <v>1</v>
      </c>
      <c r="R40" s="157" t="s">
        <v>414</v>
      </c>
      <c r="S40" s="68">
        <v>0</v>
      </c>
      <c r="T40" s="69">
        <v>1000000000</v>
      </c>
      <c r="U40" s="69">
        <v>1000000000</v>
      </c>
      <c r="V40" s="61" t="s">
        <v>82</v>
      </c>
      <c r="W40" s="61" t="s">
        <v>82</v>
      </c>
      <c r="X40" s="61" t="s">
        <v>172</v>
      </c>
      <c r="Y40" s="61"/>
      <c r="Z40" s="61"/>
      <c r="AA40" s="123"/>
      <c r="AB40" s="61"/>
      <c r="AC40" s="61"/>
      <c r="AD40" s="61" t="s">
        <v>173</v>
      </c>
      <c r="AE40" s="61"/>
      <c r="AF40" s="122"/>
      <c r="AG40" s="122"/>
      <c r="AH40" s="122"/>
      <c r="AI40" s="122"/>
      <c r="AJ40" s="122"/>
      <c r="AK40" s="122"/>
      <c r="AL40" s="122"/>
      <c r="AM40" s="122"/>
      <c r="AN40" s="122"/>
      <c r="AO40" s="122"/>
      <c r="AP40" s="122"/>
      <c r="AQ40" s="61"/>
      <c r="AR40" s="61"/>
      <c r="AS40" s="62" t="s">
        <v>410</v>
      </c>
      <c r="AT40" s="154" t="s">
        <v>411</v>
      </c>
      <c r="AU40" s="34" t="s">
        <v>412</v>
      </c>
      <c r="AV40" s="155">
        <v>7491328</v>
      </c>
      <c r="AW40" s="156" t="s">
        <v>413</v>
      </c>
    </row>
    <row r="41" spans="1:49" ht="99.75">
      <c r="A41" s="61" t="s">
        <v>85</v>
      </c>
      <c r="B41" s="61" t="s">
        <v>177</v>
      </c>
      <c r="C41" s="61" t="s">
        <v>164</v>
      </c>
      <c r="D41" s="61" t="s">
        <v>178</v>
      </c>
      <c r="E41" s="83" t="s">
        <v>179</v>
      </c>
      <c r="F41" s="61" t="s">
        <v>164</v>
      </c>
      <c r="G41" s="61">
        <v>108</v>
      </c>
      <c r="H41" s="58" t="s">
        <v>80</v>
      </c>
      <c r="I41" s="61">
        <v>297100</v>
      </c>
      <c r="J41" s="59" t="s">
        <v>175</v>
      </c>
      <c r="K41" s="61" t="s">
        <v>180</v>
      </c>
      <c r="L41" s="70">
        <v>81141902</v>
      </c>
      <c r="M41" s="59" t="s">
        <v>181</v>
      </c>
      <c r="N41" s="96">
        <v>1</v>
      </c>
      <c r="O41" s="96">
        <v>1</v>
      </c>
      <c r="P41" s="60">
        <v>4</v>
      </c>
      <c r="Q41" s="58">
        <v>1</v>
      </c>
      <c r="R41" s="157" t="s">
        <v>414</v>
      </c>
      <c r="S41" s="61">
        <v>1</v>
      </c>
      <c r="T41" s="124">
        <v>280000000</v>
      </c>
      <c r="U41" s="124">
        <v>280000000</v>
      </c>
      <c r="V41" s="60" t="s">
        <v>82</v>
      </c>
      <c r="W41" s="60" t="s">
        <v>82</v>
      </c>
      <c r="X41" s="61" t="s">
        <v>172</v>
      </c>
      <c r="Y41" s="60"/>
      <c r="Z41" s="60"/>
      <c r="AA41" s="125"/>
      <c r="AB41" s="60"/>
      <c r="AC41" s="61"/>
      <c r="AD41" s="61" t="s">
        <v>173</v>
      </c>
      <c r="AE41" s="126"/>
      <c r="AF41" s="127"/>
      <c r="AG41" s="128"/>
      <c r="AH41" s="129"/>
      <c r="AI41" s="129"/>
      <c r="AJ41" s="130">
        <v>150000000</v>
      </c>
      <c r="AK41" s="130"/>
      <c r="AL41" s="131">
        <v>130000000</v>
      </c>
      <c r="AM41" s="122"/>
      <c r="AN41" s="122"/>
      <c r="AO41" s="122"/>
      <c r="AP41" s="122"/>
      <c r="AQ41" s="61"/>
      <c r="AR41" s="61"/>
      <c r="AS41" s="62" t="s">
        <v>410</v>
      </c>
      <c r="AT41" s="154" t="s">
        <v>411</v>
      </c>
      <c r="AU41" s="34" t="s">
        <v>412</v>
      </c>
      <c r="AV41" s="155">
        <v>7491328</v>
      </c>
      <c r="AW41" s="156" t="s">
        <v>413</v>
      </c>
    </row>
    <row r="42" spans="1:49" ht="128.25">
      <c r="A42" s="61" t="s">
        <v>162</v>
      </c>
      <c r="B42" s="61" t="s">
        <v>184</v>
      </c>
      <c r="C42" s="61" t="s">
        <v>164</v>
      </c>
      <c r="D42" s="61" t="s">
        <v>185</v>
      </c>
      <c r="E42" s="83" t="s">
        <v>83</v>
      </c>
      <c r="F42" s="61" t="s">
        <v>164</v>
      </c>
      <c r="G42" s="61">
        <v>146</v>
      </c>
      <c r="H42" s="58" t="s">
        <v>80</v>
      </c>
      <c r="I42" s="61">
        <v>297166</v>
      </c>
      <c r="J42" s="59" t="s">
        <v>186</v>
      </c>
      <c r="K42" s="61" t="s">
        <v>126</v>
      </c>
      <c r="L42" s="58">
        <v>80161500</v>
      </c>
      <c r="M42" s="59" t="s">
        <v>187</v>
      </c>
      <c r="N42" s="96">
        <v>1</v>
      </c>
      <c r="O42" s="96">
        <v>1</v>
      </c>
      <c r="P42" s="61">
        <v>10</v>
      </c>
      <c r="Q42" s="58">
        <v>1</v>
      </c>
      <c r="R42" s="157" t="s">
        <v>414</v>
      </c>
      <c r="S42" s="68">
        <v>0</v>
      </c>
      <c r="T42" s="132">
        <v>347500000</v>
      </c>
      <c r="U42" s="133">
        <v>347500000</v>
      </c>
      <c r="V42" s="61" t="s">
        <v>82</v>
      </c>
      <c r="W42" s="61" t="s">
        <v>82</v>
      </c>
      <c r="X42" s="61" t="s">
        <v>172</v>
      </c>
      <c r="Y42" s="61"/>
      <c r="Z42" s="61"/>
      <c r="AA42" s="134"/>
      <c r="AB42" s="61"/>
      <c r="AC42" s="61" t="s">
        <v>189</v>
      </c>
      <c r="AD42" s="61" t="s">
        <v>173</v>
      </c>
      <c r="AE42" s="61"/>
      <c r="AF42" s="122"/>
      <c r="AG42" s="122"/>
      <c r="AH42" s="122">
        <v>173750000</v>
      </c>
      <c r="AI42" s="122"/>
      <c r="AJ42" s="122"/>
      <c r="AK42" s="122"/>
      <c r="AL42" s="122"/>
      <c r="AM42" s="122"/>
      <c r="AN42" s="122"/>
      <c r="AO42" s="122"/>
      <c r="AP42" s="122">
        <v>173750000</v>
      </c>
      <c r="AQ42" s="61"/>
      <c r="AR42" s="61"/>
      <c r="AS42" s="62" t="s">
        <v>410</v>
      </c>
      <c r="AT42" s="154" t="s">
        <v>411</v>
      </c>
      <c r="AU42" s="34" t="s">
        <v>412</v>
      </c>
      <c r="AV42" s="155">
        <v>7491328</v>
      </c>
      <c r="AW42" s="156" t="s">
        <v>413</v>
      </c>
    </row>
    <row r="43" spans="1:49" ht="57">
      <c r="A43" s="61" t="s">
        <v>162</v>
      </c>
      <c r="B43" s="61" t="s">
        <v>184</v>
      </c>
      <c r="C43" s="61" t="s">
        <v>164</v>
      </c>
      <c r="D43" s="61" t="s">
        <v>185</v>
      </c>
      <c r="E43" s="83" t="s">
        <v>83</v>
      </c>
      <c r="F43" s="61" t="s">
        <v>164</v>
      </c>
      <c r="G43" s="61">
        <v>146</v>
      </c>
      <c r="H43" s="58" t="s">
        <v>80</v>
      </c>
      <c r="I43" s="61">
        <v>297166</v>
      </c>
      <c r="J43" s="59" t="s">
        <v>186</v>
      </c>
      <c r="K43" s="61" t="s">
        <v>126</v>
      </c>
      <c r="L43" s="58">
        <v>86101710</v>
      </c>
      <c r="M43" s="59" t="s">
        <v>190</v>
      </c>
      <c r="N43" s="96">
        <v>1</v>
      </c>
      <c r="O43" s="96">
        <v>1</v>
      </c>
      <c r="P43" s="61">
        <v>10</v>
      </c>
      <c r="Q43" s="58">
        <v>1</v>
      </c>
      <c r="R43" s="157" t="s">
        <v>414</v>
      </c>
      <c r="S43" s="68">
        <v>0</v>
      </c>
      <c r="T43" s="132">
        <v>52500000</v>
      </c>
      <c r="U43" s="133">
        <v>52500000</v>
      </c>
      <c r="V43" s="61" t="s">
        <v>82</v>
      </c>
      <c r="W43" s="61" t="s">
        <v>82</v>
      </c>
      <c r="X43" s="61" t="s">
        <v>172</v>
      </c>
      <c r="Y43" s="61"/>
      <c r="Z43" s="61"/>
      <c r="AA43" s="134"/>
      <c r="AB43" s="61"/>
      <c r="AC43" s="61" t="s">
        <v>191</v>
      </c>
      <c r="AD43" s="61" t="s">
        <v>173</v>
      </c>
      <c r="AE43" s="61"/>
      <c r="AF43" s="122"/>
      <c r="AG43" s="122">
        <v>5085000</v>
      </c>
      <c r="AH43" s="122">
        <v>5085000</v>
      </c>
      <c r="AI43" s="122">
        <v>5085000</v>
      </c>
      <c r="AJ43" s="122">
        <v>5085000</v>
      </c>
      <c r="AK43" s="122">
        <v>5085000</v>
      </c>
      <c r="AL43" s="122">
        <v>5085000</v>
      </c>
      <c r="AM43" s="122">
        <v>5085000</v>
      </c>
      <c r="AN43" s="122">
        <v>5085000</v>
      </c>
      <c r="AO43" s="122">
        <v>5085000</v>
      </c>
      <c r="AP43" s="122">
        <v>5085000</v>
      </c>
      <c r="AQ43" s="61"/>
      <c r="AR43" s="61"/>
      <c r="AS43" s="62" t="s">
        <v>410</v>
      </c>
      <c r="AT43" s="154" t="s">
        <v>411</v>
      </c>
      <c r="AU43" s="34" t="s">
        <v>412</v>
      </c>
      <c r="AV43" s="155">
        <v>7491328</v>
      </c>
      <c r="AW43" s="156" t="s">
        <v>413</v>
      </c>
    </row>
    <row r="44" spans="1:49" ht="156.75">
      <c r="A44" s="61" t="s">
        <v>162</v>
      </c>
      <c r="B44" s="61" t="s">
        <v>192</v>
      </c>
      <c r="C44" s="61" t="s">
        <v>164</v>
      </c>
      <c r="D44" s="61" t="s">
        <v>193</v>
      </c>
      <c r="E44" s="83" t="s">
        <v>83</v>
      </c>
      <c r="F44" s="61" t="s">
        <v>164</v>
      </c>
      <c r="G44" s="61">
        <v>147</v>
      </c>
      <c r="H44" s="58" t="s">
        <v>80</v>
      </c>
      <c r="I44" s="61">
        <v>297166</v>
      </c>
      <c r="J44" s="59" t="s">
        <v>186</v>
      </c>
      <c r="K44" s="61" t="s">
        <v>126</v>
      </c>
      <c r="L44" s="58">
        <v>80161500</v>
      </c>
      <c r="M44" s="59" t="s">
        <v>194</v>
      </c>
      <c r="N44" s="96">
        <v>1</v>
      </c>
      <c r="O44" s="96">
        <v>1</v>
      </c>
      <c r="P44" s="61">
        <v>10</v>
      </c>
      <c r="Q44" s="58">
        <v>1</v>
      </c>
      <c r="R44" s="157" t="s">
        <v>414</v>
      </c>
      <c r="S44" s="68">
        <v>0</v>
      </c>
      <c r="T44" s="135">
        <v>400000000</v>
      </c>
      <c r="U44" s="135">
        <v>400000000</v>
      </c>
      <c r="V44" s="61" t="s">
        <v>82</v>
      </c>
      <c r="W44" s="61" t="s">
        <v>82</v>
      </c>
      <c r="X44" s="61" t="s">
        <v>172</v>
      </c>
      <c r="Y44" s="58"/>
      <c r="Z44" s="61"/>
      <c r="AA44" s="136"/>
      <c r="AB44" s="61"/>
      <c r="AC44" s="61" t="s">
        <v>189</v>
      </c>
      <c r="AD44" s="61" t="s">
        <v>173</v>
      </c>
      <c r="AE44" s="61"/>
      <c r="AF44" s="122"/>
      <c r="AG44" s="122"/>
      <c r="AH44" s="122"/>
      <c r="AI44" s="122">
        <v>20000000</v>
      </c>
      <c r="AJ44" s="122"/>
      <c r="AK44" s="122"/>
      <c r="AL44" s="122"/>
      <c r="AM44" s="122"/>
      <c r="AN44" s="122"/>
      <c r="AO44" s="122"/>
      <c r="AP44" s="122">
        <v>200000000</v>
      </c>
      <c r="AQ44" s="122"/>
      <c r="AR44" s="61"/>
      <c r="AS44" s="62" t="s">
        <v>410</v>
      </c>
      <c r="AT44" s="154" t="s">
        <v>411</v>
      </c>
      <c r="AU44" s="34" t="s">
        <v>412</v>
      </c>
      <c r="AV44" s="155">
        <v>7491328</v>
      </c>
      <c r="AW44" s="156" t="s">
        <v>413</v>
      </c>
    </row>
    <row r="45" spans="1:49" ht="99.75">
      <c r="A45" s="61" t="s">
        <v>162</v>
      </c>
      <c r="B45" s="61" t="s">
        <v>86</v>
      </c>
      <c r="C45" s="77" t="s">
        <v>164</v>
      </c>
      <c r="D45" s="77" t="s">
        <v>195</v>
      </c>
      <c r="E45" s="75" t="s">
        <v>87</v>
      </c>
      <c r="F45" s="77" t="s">
        <v>164</v>
      </c>
      <c r="G45" s="65">
        <v>148</v>
      </c>
      <c r="H45" s="58" t="s">
        <v>80</v>
      </c>
      <c r="I45" s="77">
        <v>297119</v>
      </c>
      <c r="J45" s="59" t="s">
        <v>196</v>
      </c>
      <c r="K45" s="61" t="s">
        <v>197</v>
      </c>
      <c r="L45" s="61">
        <v>86101710</v>
      </c>
      <c r="M45" s="59" t="s">
        <v>198</v>
      </c>
      <c r="N45" s="96">
        <v>1</v>
      </c>
      <c r="O45" s="96">
        <v>1</v>
      </c>
      <c r="P45" s="119">
        <v>10</v>
      </c>
      <c r="Q45" s="58">
        <v>1</v>
      </c>
      <c r="R45" s="157" t="s">
        <v>414</v>
      </c>
      <c r="S45" s="68">
        <v>0</v>
      </c>
      <c r="T45" s="144">
        <v>45190000</v>
      </c>
      <c r="U45" s="144">
        <v>45190000</v>
      </c>
      <c r="V45" s="61" t="s">
        <v>171</v>
      </c>
      <c r="W45" s="61" t="s">
        <v>82</v>
      </c>
      <c r="X45" s="61" t="s">
        <v>172</v>
      </c>
      <c r="Y45" s="61"/>
      <c r="Z45" s="120"/>
      <c r="AA45" s="121"/>
      <c r="AB45" s="61"/>
      <c r="AC45" s="61"/>
      <c r="AD45" s="61" t="s">
        <v>173</v>
      </c>
      <c r="AE45" s="61"/>
      <c r="AF45" s="122"/>
      <c r="AG45" s="122"/>
      <c r="AH45" s="122"/>
      <c r="AI45" s="122"/>
      <c r="AJ45" s="122"/>
      <c r="AK45" s="122"/>
      <c r="AL45" s="122"/>
      <c r="AM45" s="122"/>
      <c r="AN45" s="122"/>
      <c r="AO45" s="122"/>
      <c r="AP45" s="122"/>
      <c r="AQ45" s="122"/>
      <c r="AR45" s="61"/>
      <c r="AS45" s="62" t="s">
        <v>410</v>
      </c>
      <c r="AT45" s="154" t="s">
        <v>411</v>
      </c>
      <c r="AU45" s="34" t="s">
        <v>412</v>
      </c>
      <c r="AV45" s="155">
        <v>7491328</v>
      </c>
      <c r="AW45" s="156" t="s">
        <v>413</v>
      </c>
    </row>
    <row r="46" spans="1:49" ht="128.25">
      <c r="A46" s="61" t="s">
        <v>162</v>
      </c>
      <c r="B46" s="145" t="s">
        <v>200</v>
      </c>
      <c r="C46" s="58" t="s">
        <v>112</v>
      </c>
      <c r="D46" s="61" t="s">
        <v>113</v>
      </c>
      <c r="E46" s="83" t="s">
        <v>201</v>
      </c>
      <c r="F46" s="58" t="s">
        <v>112</v>
      </c>
      <c r="G46" s="61">
        <v>148</v>
      </c>
      <c r="H46" s="58" t="s">
        <v>80</v>
      </c>
      <c r="I46" s="61">
        <v>297119</v>
      </c>
      <c r="J46" s="59" t="s">
        <v>196</v>
      </c>
      <c r="K46" s="61" t="s">
        <v>197</v>
      </c>
      <c r="L46" s="61">
        <v>86101710</v>
      </c>
      <c r="M46" s="59" t="s">
        <v>202</v>
      </c>
      <c r="N46" s="96">
        <v>2</v>
      </c>
      <c r="O46" s="96">
        <v>2</v>
      </c>
      <c r="P46" s="119">
        <v>10</v>
      </c>
      <c r="Q46" s="58">
        <v>1</v>
      </c>
      <c r="R46" s="157" t="s">
        <v>414</v>
      </c>
      <c r="S46" s="61">
        <v>1</v>
      </c>
      <c r="T46" s="137">
        <v>45119000</v>
      </c>
      <c r="U46" s="137">
        <v>45119000</v>
      </c>
      <c r="V46" s="61" t="s">
        <v>106</v>
      </c>
      <c r="W46" s="61" t="s">
        <v>106</v>
      </c>
      <c r="X46" s="61" t="s">
        <v>172</v>
      </c>
      <c r="Y46" s="61"/>
      <c r="Z46" s="61"/>
      <c r="AA46" s="138"/>
      <c r="AB46" s="61"/>
      <c r="AC46" s="61" t="s">
        <v>204</v>
      </c>
      <c r="AD46" s="61" t="s">
        <v>173</v>
      </c>
      <c r="AE46" s="61"/>
      <c r="AF46" s="122"/>
      <c r="AG46" s="139"/>
      <c r="AH46" s="122"/>
      <c r="AI46" s="122"/>
      <c r="AJ46" s="122"/>
      <c r="AK46" s="122"/>
      <c r="AL46" s="122"/>
      <c r="AM46" s="127"/>
      <c r="AN46" s="122"/>
      <c r="AO46" s="127"/>
      <c r="AP46" s="122"/>
      <c r="AQ46" s="61"/>
      <c r="AR46" s="61"/>
      <c r="AS46" s="62" t="s">
        <v>410</v>
      </c>
      <c r="AT46" s="154" t="s">
        <v>411</v>
      </c>
      <c r="AU46" s="34" t="s">
        <v>412</v>
      </c>
      <c r="AV46" s="155">
        <v>7491328</v>
      </c>
      <c r="AW46" s="156" t="s">
        <v>413</v>
      </c>
    </row>
    <row r="47" spans="1:49" ht="99.75">
      <c r="A47" s="61" t="s">
        <v>162</v>
      </c>
      <c r="B47" s="61" t="s">
        <v>200</v>
      </c>
      <c r="C47" s="58" t="s">
        <v>112</v>
      </c>
      <c r="D47" s="61" t="s">
        <v>113</v>
      </c>
      <c r="E47" s="83" t="s">
        <v>201</v>
      </c>
      <c r="F47" s="58" t="s">
        <v>112</v>
      </c>
      <c r="G47" s="61">
        <v>148</v>
      </c>
      <c r="H47" s="58" t="s">
        <v>80</v>
      </c>
      <c r="I47" s="61">
        <v>297119</v>
      </c>
      <c r="J47" s="59" t="s">
        <v>196</v>
      </c>
      <c r="K47" s="61" t="s">
        <v>197</v>
      </c>
      <c r="L47" s="61">
        <v>86101710</v>
      </c>
      <c r="M47" s="59" t="s">
        <v>205</v>
      </c>
      <c r="N47" s="96">
        <v>2</v>
      </c>
      <c r="O47" s="96">
        <v>2</v>
      </c>
      <c r="P47" s="119">
        <v>10</v>
      </c>
      <c r="Q47" s="58">
        <v>1</v>
      </c>
      <c r="R47" s="157" t="s">
        <v>414</v>
      </c>
      <c r="S47" s="61">
        <v>1</v>
      </c>
      <c r="T47" s="137">
        <v>59320000</v>
      </c>
      <c r="U47" s="137">
        <v>59320000</v>
      </c>
      <c r="V47" s="61" t="s">
        <v>106</v>
      </c>
      <c r="W47" s="61" t="s">
        <v>106</v>
      </c>
      <c r="X47" s="61" t="s">
        <v>172</v>
      </c>
      <c r="Y47" s="61"/>
      <c r="Z47" s="61"/>
      <c r="AA47" s="138"/>
      <c r="AB47" s="61"/>
      <c r="AC47" s="61"/>
      <c r="AD47" s="61" t="s">
        <v>173</v>
      </c>
      <c r="AE47" s="61"/>
      <c r="AF47" s="61"/>
      <c r="AG47" s="122"/>
      <c r="AH47" s="130"/>
      <c r="AI47" s="91"/>
      <c r="AJ47" s="130"/>
      <c r="AK47" s="91"/>
      <c r="AL47" s="91"/>
      <c r="AM47" s="130"/>
      <c r="AN47" s="122"/>
      <c r="AO47" s="130"/>
      <c r="AP47" s="122"/>
      <c r="AQ47" s="122"/>
      <c r="AR47" s="61"/>
      <c r="AS47" s="62" t="s">
        <v>410</v>
      </c>
      <c r="AT47" s="154" t="s">
        <v>411</v>
      </c>
      <c r="AU47" s="34" t="s">
        <v>412</v>
      </c>
      <c r="AV47" s="155">
        <v>7491328</v>
      </c>
      <c r="AW47" s="156" t="s">
        <v>413</v>
      </c>
    </row>
    <row r="48" spans="1:49" ht="99.75">
      <c r="A48" s="61" t="s">
        <v>162</v>
      </c>
      <c r="B48" s="61" t="s">
        <v>200</v>
      </c>
      <c r="C48" s="58" t="s">
        <v>112</v>
      </c>
      <c r="D48" s="61" t="s">
        <v>113</v>
      </c>
      <c r="E48" s="83" t="s">
        <v>201</v>
      </c>
      <c r="F48" s="58" t="s">
        <v>112</v>
      </c>
      <c r="G48" s="61">
        <v>148</v>
      </c>
      <c r="H48" s="58" t="s">
        <v>80</v>
      </c>
      <c r="I48" s="61">
        <v>297119</v>
      </c>
      <c r="J48" s="59" t="s">
        <v>206</v>
      </c>
      <c r="K48" s="61" t="s">
        <v>197</v>
      </c>
      <c r="L48" s="61">
        <v>86101710</v>
      </c>
      <c r="M48" s="59" t="s">
        <v>205</v>
      </c>
      <c r="N48" s="96">
        <v>2</v>
      </c>
      <c r="O48" s="96">
        <v>2</v>
      </c>
      <c r="P48" s="119">
        <v>10</v>
      </c>
      <c r="Q48" s="58">
        <v>1</v>
      </c>
      <c r="R48" s="157" t="s">
        <v>414</v>
      </c>
      <c r="S48" s="61">
        <v>1</v>
      </c>
      <c r="T48" s="137">
        <v>50850000</v>
      </c>
      <c r="U48" s="137">
        <v>50850000</v>
      </c>
      <c r="V48" s="61" t="s">
        <v>106</v>
      </c>
      <c r="W48" s="61" t="s">
        <v>106</v>
      </c>
      <c r="X48" s="61" t="s">
        <v>172</v>
      </c>
      <c r="Y48" s="61"/>
      <c r="Z48" s="61"/>
      <c r="AA48" s="138"/>
      <c r="AB48" s="61"/>
      <c r="AC48" s="61" t="s">
        <v>207</v>
      </c>
      <c r="AD48" s="61" t="s">
        <v>173</v>
      </c>
      <c r="AE48" s="61"/>
      <c r="AF48" s="61"/>
      <c r="AG48" s="122">
        <v>5085000</v>
      </c>
      <c r="AH48" s="122">
        <v>5085000</v>
      </c>
      <c r="AI48" s="122">
        <v>5085000</v>
      </c>
      <c r="AJ48" s="122">
        <v>5085000</v>
      </c>
      <c r="AK48" s="122">
        <v>5085000</v>
      </c>
      <c r="AL48" s="122">
        <v>5085000</v>
      </c>
      <c r="AM48" s="122">
        <v>5085000</v>
      </c>
      <c r="AN48" s="122">
        <v>5085000</v>
      </c>
      <c r="AO48" s="122">
        <v>5085000</v>
      </c>
      <c r="AP48" s="122">
        <v>5085000</v>
      </c>
      <c r="AQ48" s="122">
        <v>5085000</v>
      </c>
      <c r="AR48" s="61"/>
      <c r="AS48" s="62" t="s">
        <v>410</v>
      </c>
      <c r="AT48" s="154" t="s">
        <v>411</v>
      </c>
      <c r="AU48" s="34" t="s">
        <v>412</v>
      </c>
      <c r="AV48" s="155">
        <v>7491328</v>
      </c>
      <c r="AW48" s="156" t="s">
        <v>413</v>
      </c>
    </row>
    <row r="49" spans="1:49" ht="99.75">
      <c r="A49" s="61" t="s">
        <v>162</v>
      </c>
      <c r="B49" s="61" t="s">
        <v>200</v>
      </c>
      <c r="C49" s="58" t="s">
        <v>112</v>
      </c>
      <c r="D49" s="61" t="s">
        <v>113</v>
      </c>
      <c r="E49" s="83" t="s">
        <v>201</v>
      </c>
      <c r="F49" s="58" t="s">
        <v>112</v>
      </c>
      <c r="G49" s="61">
        <v>148</v>
      </c>
      <c r="H49" s="58" t="s">
        <v>80</v>
      </c>
      <c r="I49" s="61">
        <v>297119</v>
      </c>
      <c r="J49" s="59" t="s">
        <v>206</v>
      </c>
      <c r="K49" s="61" t="s">
        <v>197</v>
      </c>
      <c r="L49" s="61">
        <v>86101710</v>
      </c>
      <c r="M49" s="59" t="s">
        <v>205</v>
      </c>
      <c r="N49" s="96">
        <v>2</v>
      </c>
      <c r="O49" s="96">
        <v>2</v>
      </c>
      <c r="P49" s="119">
        <v>10</v>
      </c>
      <c r="Q49" s="58">
        <v>1</v>
      </c>
      <c r="R49" s="157" t="s">
        <v>414</v>
      </c>
      <c r="S49" s="61">
        <v>1</v>
      </c>
      <c r="T49" s="137">
        <v>45119000</v>
      </c>
      <c r="U49" s="137">
        <v>59320000</v>
      </c>
      <c r="V49" s="61" t="s">
        <v>106</v>
      </c>
      <c r="W49" s="61" t="s">
        <v>106</v>
      </c>
      <c r="X49" s="61" t="s">
        <v>172</v>
      </c>
      <c r="Y49" s="61"/>
      <c r="Z49" s="61"/>
      <c r="AA49" s="138"/>
      <c r="AB49" s="61"/>
      <c r="AC49" s="61"/>
      <c r="AD49" s="61" t="s">
        <v>173</v>
      </c>
      <c r="AE49" s="61"/>
      <c r="AF49" s="61"/>
      <c r="AG49" s="122"/>
      <c r="AH49" s="122"/>
      <c r="AI49" s="91"/>
      <c r="AJ49" s="130"/>
      <c r="AK49" s="91"/>
      <c r="AL49" s="91"/>
      <c r="AM49" s="130"/>
      <c r="AN49" s="122"/>
      <c r="AO49" s="130"/>
      <c r="AP49" s="122"/>
      <c r="AQ49" s="122"/>
      <c r="AR49" s="61"/>
      <c r="AS49" s="62" t="s">
        <v>410</v>
      </c>
      <c r="AT49" s="154" t="s">
        <v>411</v>
      </c>
      <c r="AU49" s="34" t="s">
        <v>412</v>
      </c>
      <c r="AV49" s="155">
        <v>7491328</v>
      </c>
      <c r="AW49" s="156" t="s">
        <v>413</v>
      </c>
    </row>
    <row r="50" spans="1:49" ht="99.75">
      <c r="A50" s="61" t="s">
        <v>162</v>
      </c>
      <c r="B50" s="61" t="s">
        <v>200</v>
      </c>
      <c r="C50" s="58" t="s">
        <v>112</v>
      </c>
      <c r="D50" s="61" t="s">
        <v>113</v>
      </c>
      <c r="E50" s="83" t="s">
        <v>201</v>
      </c>
      <c r="F50" s="58" t="s">
        <v>112</v>
      </c>
      <c r="G50" s="61">
        <v>148</v>
      </c>
      <c r="H50" s="58" t="s">
        <v>80</v>
      </c>
      <c r="I50" s="61">
        <v>297119</v>
      </c>
      <c r="J50" s="59" t="s">
        <v>206</v>
      </c>
      <c r="K50" s="61" t="s">
        <v>197</v>
      </c>
      <c r="L50" s="61">
        <v>86101710</v>
      </c>
      <c r="M50" s="59" t="s">
        <v>205</v>
      </c>
      <c r="N50" s="96">
        <v>2</v>
      </c>
      <c r="O50" s="96">
        <v>2</v>
      </c>
      <c r="P50" s="119">
        <v>10</v>
      </c>
      <c r="Q50" s="58">
        <v>1</v>
      </c>
      <c r="R50" s="157" t="s">
        <v>414</v>
      </c>
      <c r="S50" s="61">
        <v>1</v>
      </c>
      <c r="T50" s="137">
        <v>59320000</v>
      </c>
      <c r="U50" s="137">
        <v>59320000</v>
      </c>
      <c r="V50" s="61" t="s">
        <v>106</v>
      </c>
      <c r="W50" s="61" t="s">
        <v>106</v>
      </c>
      <c r="X50" s="61" t="s">
        <v>172</v>
      </c>
      <c r="Y50" s="60"/>
      <c r="Z50" s="60"/>
      <c r="AA50" s="125"/>
      <c r="AB50" s="60"/>
      <c r="AC50" s="61" t="s">
        <v>208</v>
      </c>
      <c r="AD50" s="61" t="s">
        <v>173</v>
      </c>
      <c r="AE50" s="61"/>
      <c r="AF50" s="61"/>
      <c r="AG50" s="122">
        <v>5932000</v>
      </c>
      <c r="AH50" s="122">
        <v>5932000</v>
      </c>
      <c r="AI50" s="122">
        <v>5932000</v>
      </c>
      <c r="AJ50" s="122">
        <v>5932000</v>
      </c>
      <c r="AK50" s="122">
        <v>5932000</v>
      </c>
      <c r="AL50" s="122">
        <v>5932000</v>
      </c>
      <c r="AM50" s="122">
        <v>5932000</v>
      </c>
      <c r="AN50" s="122">
        <v>5932000</v>
      </c>
      <c r="AO50" s="122">
        <v>5932000</v>
      </c>
      <c r="AP50" s="122">
        <v>5932000</v>
      </c>
      <c r="AQ50" s="122">
        <v>5932000</v>
      </c>
      <c r="AR50" s="61"/>
      <c r="AS50" s="62" t="s">
        <v>410</v>
      </c>
      <c r="AT50" s="154" t="s">
        <v>411</v>
      </c>
      <c r="AU50" s="34" t="s">
        <v>412</v>
      </c>
      <c r="AV50" s="155">
        <v>7491328</v>
      </c>
      <c r="AW50" s="156" t="s">
        <v>413</v>
      </c>
    </row>
    <row r="51" spans="1:49" ht="99.75">
      <c r="A51" s="61" t="s">
        <v>162</v>
      </c>
      <c r="B51" s="61" t="s">
        <v>200</v>
      </c>
      <c r="C51" s="58" t="s">
        <v>112</v>
      </c>
      <c r="D51" s="61" t="s">
        <v>113</v>
      </c>
      <c r="E51" s="83" t="s">
        <v>201</v>
      </c>
      <c r="F51" s="58" t="s">
        <v>112</v>
      </c>
      <c r="G51" s="61">
        <v>148</v>
      </c>
      <c r="H51" s="58" t="s">
        <v>80</v>
      </c>
      <c r="I51" s="61">
        <v>297119</v>
      </c>
      <c r="J51" s="59" t="s">
        <v>206</v>
      </c>
      <c r="K51" s="61" t="s">
        <v>197</v>
      </c>
      <c r="L51" s="61">
        <v>86101710</v>
      </c>
      <c r="M51" s="59" t="s">
        <v>205</v>
      </c>
      <c r="N51" s="96">
        <v>2</v>
      </c>
      <c r="O51" s="96">
        <v>2</v>
      </c>
      <c r="P51" s="119">
        <v>10</v>
      </c>
      <c r="Q51" s="58">
        <v>1</v>
      </c>
      <c r="R51" s="157" t="s">
        <v>414</v>
      </c>
      <c r="S51" s="61">
        <v>1</v>
      </c>
      <c r="T51" s="137">
        <v>50850000</v>
      </c>
      <c r="U51" s="137">
        <v>50850000</v>
      </c>
      <c r="V51" s="61" t="s">
        <v>106</v>
      </c>
      <c r="W51" s="61" t="s">
        <v>106</v>
      </c>
      <c r="X51" s="61" t="s">
        <v>172</v>
      </c>
      <c r="Y51" s="60"/>
      <c r="Z51" s="60"/>
      <c r="AA51" s="125"/>
      <c r="AB51" s="60"/>
      <c r="AC51" s="61" t="s">
        <v>209</v>
      </c>
      <c r="AD51" s="61" t="s">
        <v>173</v>
      </c>
      <c r="AE51" s="61"/>
      <c r="AF51" s="61"/>
      <c r="AG51" s="122">
        <v>5085000</v>
      </c>
      <c r="AH51" s="122">
        <v>5085000</v>
      </c>
      <c r="AI51" s="122">
        <v>5085000</v>
      </c>
      <c r="AJ51" s="122">
        <v>5085000</v>
      </c>
      <c r="AK51" s="122">
        <v>5085000</v>
      </c>
      <c r="AL51" s="122">
        <v>5085000</v>
      </c>
      <c r="AM51" s="122">
        <v>5085000</v>
      </c>
      <c r="AN51" s="122">
        <v>5085000</v>
      </c>
      <c r="AO51" s="122">
        <v>5085000</v>
      </c>
      <c r="AP51" s="122">
        <v>5085000</v>
      </c>
      <c r="AQ51" s="122">
        <v>5085000</v>
      </c>
      <c r="AR51" s="61"/>
      <c r="AS51" s="62" t="s">
        <v>410</v>
      </c>
      <c r="AT51" s="154" t="s">
        <v>411</v>
      </c>
      <c r="AU51" s="34" t="s">
        <v>412</v>
      </c>
      <c r="AV51" s="155">
        <v>7491328</v>
      </c>
      <c r="AW51" s="156" t="s">
        <v>413</v>
      </c>
    </row>
    <row r="52" spans="1:49" ht="128.25">
      <c r="A52" s="61" t="s">
        <v>162</v>
      </c>
      <c r="B52" s="61" t="s">
        <v>210</v>
      </c>
      <c r="C52" s="61" t="s">
        <v>164</v>
      </c>
      <c r="D52" s="61" t="s">
        <v>211</v>
      </c>
      <c r="E52" s="83" t="s">
        <v>83</v>
      </c>
      <c r="F52" s="61" t="s">
        <v>164</v>
      </c>
      <c r="G52" s="61">
        <v>132</v>
      </c>
      <c r="H52" s="58" t="s">
        <v>80</v>
      </c>
      <c r="I52" s="61">
        <v>297109</v>
      </c>
      <c r="J52" s="59" t="s">
        <v>212</v>
      </c>
      <c r="K52" s="61" t="s">
        <v>213</v>
      </c>
      <c r="L52" s="61">
        <v>86101710</v>
      </c>
      <c r="M52" s="59" t="s">
        <v>214</v>
      </c>
      <c r="N52" s="96">
        <v>2</v>
      </c>
      <c r="O52" s="96">
        <v>2</v>
      </c>
      <c r="P52" s="61">
        <v>9</v>
      </c>
      <c r="Q52" s="58">
        <v>1</v>
      </c>
      <c r="R52" s="157" t="s">
        <v>414</v>
      </c>
      <c r="S52" s="68">
        <v>0</v>
      </c>
      <c r="T52" s="134">
        <v>200000000</v>
      </c>
      <c r="U52" s="134">
        <v>200000000</v>
      </c>
      <c r="V52" s="61" t="s">
        <v>82</v>
      </c>
      <c r="W52" s="61" t="s">
        <v>82</v>
      </c>
      <c r="X52" s="61" t="s">
        <v>172</v>
      </c>
      <c r="Y52" s="61"/>
      <c r="Z52" s="61"/>
      <c r="AA52" s="134"/>
      <c r="AB52" s="61"/>
      <c r="AC52" s="61" t="s">
        <v>216</v>
      </c>
      <c r="AD52" s="61" t="s">
        <v>173</v>
      </c>
      <c r="AE52" s="61"/>
      <c r="AF52" s="61"/>
      <c r="AG52" s="61"/>
      <c r="AH52" s="140"/>
      <c r="AI52" s="61"/>
      <c r="AJ52" s="61"/>
      <c r="AK52" s="61"/>
      <c r="AL52" s="61"/>
      <c r="AM52" s="122"/>
      <c r="AN52" s="122"/>
      <c r="AO52" s="122"/>
      <c r="AP52" s="122"/>
      <c r="AQ52" s="122"/>
      <c r="AR52" s="61"/>
      <c r="AS52" s="62" t="s">
        <v>410</v>
      </c>
      <c r="AT52" s="154" t="s">
        <v>411</v>
      </c>
      <c r="AU52" s="34" t="s">
        <v>412</v>
      </c>
      <c r="AV52" s="155">
        <v>7491328</v>
      </c>
      <c r="AW52" s="156" t="s">
        <v>413</v>
      </c>
    </row>
    <row r="53" spans="1:49" ht="128.25">
      <c r="A53" s="61" t="s">
        <v>162</v>
      </c>
      <c r="B53" s="61" t="s">
        <v>210</v>
      </c>
      <c r="C53" s="61" t="s">
        <v>164</v>
      </c>
      <c r="D53" s="61" t="s">
        <v>211</v>
      </c>
      <c r="E53" s="83" t="s">
        <v>83</v>
      </c>
      <c r="F53" s="61" t="s">
        <v>164</v>
      </c>
      <c r="G53" s="61">
        <v>132</v>
      </c>
      <c r="H53" s="58" t="s">
        <v>80</v>
      </c>
      <c r="I53" s="61">
        <v>297109</v>
      </c>
      <c r="J53" s="59" t="s">
        <v>212</v>
      </c>
      <c r="K53" s="61" t="s">
        <v>213</v>
      </c>
      <c r="L53" s="61">
        <v>86101710</v>
      </c>
      <c r="M53" s="59" t="s">
        <v>214</v>
      </c>
      <c r="N53" s="96">
        <v>2</v>
      </c>
      <c r="O53" s="96">
        <v>2</v>
      </c>
      <c r="P53" s="61">
        <v>9</v>
      </c>
      <c r="Q53" s="58">
        <v>1</v>
      </c>
      <c r="R53" s="157" t="s">
        <v>414</v>
      </c>
      <c r="S53" s="68">
        <v>0</v>
      </c>
      <c r="T53" s="134">
        <v>200000000</v>
      </c>
      <c r="U53" s="134">
        <v>200000000</v>
      </c>
      <c r="V53" s="61" t="s">
        <v>82</v>
      </c>
      <c r="W53" s="61" t="s">
        <v>82</v>
      </c>
      <c r="X53" s="61" t="s">
        <v>172</v>
      </c>
      <c r="Y53" s="61"/>
      <c r="Z53" s="61"/>
      <c r="AA53" s="134"/>
      <c r="AB53" s="61"/>
      <c r="AC53" s="61" t="s">
        <v>217</v>
      </c>
      <c r="AD53" s="61" t="s">
        <v>173</v>
      </c>
      <c r="AE53" s="61"/>
      <c r="AF53" s="61"/>
      <c r="AG53" s="61"/>
      <c r="AH53" s="61"/>
      <c r="AI53" s="61"/>
      <c r="AJ53" s="61"/>
      <c r="AK53" s="61"/>
      <c r="AL53" s="61"/>
      <c r="AM53" s="122"/>
      <c r="AN53" s="122"/>
      <c r="AO53" s="61"/>
      <c r="AP53" s="61"/>
      <c r="AQ53" s="141"/>
      <c r="AR53" s="61"/>
      <c r="AS53" s="62" t="s">
        <v>410</v>
      </c>
      <c r="AT53" s="154" t="s">
        <v>411</v>
      </c>
      <c r="AU53" s="34" t="s">
        <v>412</v>
      </c>
      <c r="AV53" s="155">
        <v>7491328</v>
      </c>
      <c r="AW53" s="156" t="s">
        <v>413</v>
      </c>
    </row>
    <row r="54" spans="1:49" ht="128.25">
      <c r="A54" s="61" t="s">
        <v>162</v>
      </c>
      <c r="B54" s="61" t="s">
        <v>210</v>
      </c>
      <c r="C54" s="61" t="s">
        <v>164</v>
      </c>
      <c r="D54" s="61" t="s">
        <v>211</v>
      </c>
      <c r="E54" s="83" t="s">
        <v>83</v>
      </c>
      <c r="F54" s="61" t="s">
        <v>164</v>
      </c>
      <c r="G54" s="61">
        <v>132</v>
      </c>
      <c r="H54" s="58" t="s">
        <v>80</v>
      </c>
      <c r="I54" s="61">
        <v>297109</v>
      </c>
      <c r="J54" s="59" t="s">
        <v>212</v>
      </c>
      <c r="K54" s="61" t="s">
        <v>218</v>
      </c>
      <c r="L54" s="70">
        <v>43232801</v>
      </c>
      <c r="M54" s="59" t="s">
        <v>219</v>
      </c>
      <c r="N54" s="96">
        <v>3</v>
      </c>
      <c r="O54" s="96">
        <v>3</v>
      </c>
      <c r="P54" s="119">
        <v>4</v>
      </c>
      <c r="Q54" s="58">
        <v>1</v>
      </c>
      <c r="R54" s="157" t="s">
        <v>414</v>
      </c>
      <c r="S54" s="68">
        <v>0</v>
      </c>
      <c r="T54" s="125"/>
      <c r="U54" s="125"/>
      <c r="V54" s="61" t="s">
        <v>82</v>
      </c>
      <c r="W54" s="61" t="s">
        <v>82</v>
      </c>
      <c r="X54" s="61" t="s">
        <v>172</v>
      </c>
      <c r="Y54" s="61"/>
      <c r="Z54" s="61"/>
      <c r="AA54" s="136"/>
      <c r="AB54" s="61"/>
      <c r="AC54" s="61"/>
      <c r="AD54" s="61" t="s">
        <v>173</v>
      </c>
      <c r="AE54" s="61"/>
      <c r="AF54" s="122"/>
      <c r="AG54" s="122"/>
      <c r="AH54" s="122"/>
      <c r="AI54" s="122"/>
      <c r="AJ54" s="122"/>
      <c r="AK54" s="122"/>
      <c r="AL54" s="122"/>
      <c r="AM54" s="122"/>
      <c r="AN54" s="122"/>
      <c r="AO54" s="122"/>
      <c r="AP54" s="122"/>
      <c r="AQ54" s="122"/>
      <c r="AR54" s="61"/>
      <c r="AS54" s="62" t="s">
        <v>410</v>
      </c>
      <c r="AT54" s="154" t="s">
        <v>411</v>
      </c>
      <c r="AU54" s="34" t="s">
        <v>412</v>
      </c>
      <c r="AV54" s="155">
        <v>7491328</v>
      </c>
      <c r="AW54" s="156" t="s">
        <v>413</v>
      </c>
    </row>
    <row r="55" spans="1:49" ht="85.5">
      <c r="A55" s="59" t="s">
        <v>99</v>
      </c>
      <c r="B55" s="59" t="s">
        <v>220</v>
      </c>
      <c r="C55" s="59" t="s">
        <v>221</v>
      </c>
      <c r="D55" s="97" t="s">
        <v>222</v>
      </c>
      <c r="E55" s="59" t="s">
        <v>83</v>
      </c>
      <c r="F55" s="59" t="s">
        <v>221</v>
      </c>
      <c r="G55" s="59">
        <v>117</v>
      </c>
      <c r="H55" s="58" t="s">
        <v>80</v>
      </c>
      <c r="I55" s="59">
        <v>297148</v>
      </c>
      <c r="J55" s="59" t="s">
        <v>223</v>
      </c>
      <c r="K55" s="59" t="s">
        <v>126</v>
      </c>
      <c r="L55" s="58">
        <v>80161500</v>
      </c>
      <c r="M55" s="59" t="s">
        <v>224</v>
      </c>
      <c r="N55" s="59">
        <v>2</v>
      </c>
      <c r="O55" s="59">
        <v>2</v>
      </c>
      <c r="P55" s="59">
        <v>10</v>
      </c>
      <c r="Q55" s="58">
        <v>1</v>
      </c>
      <c r="R55" s="157" t="s">
        <v>414</v>
      </c>
      <c r="S55" s="68">
        <v>0</v>
      </c>
      <c r="T55" s="98">
        <v>50850000</v>
      </c>
      <c r="U55" s="98">
        <v>50850000</v>
      </c>
      <c r="V55" s="59" t="s">
        <v>82</v>
      </c>
      <c r="W55" s="59" t="s">
        <v>82</v>
      </c>
      <c r="X55" s="59" t="s">
        <v>225</v>
      </c>
      <c r="Y55" s="59"/>
      <c r="Z55" s="59"/>
      <c r="AA55" s="99">
        <v>50850000</v>
      </c>
      <c r="AB55" s="59"/>
      <c r="AC55" s="59" t="s">
        <v>226</v>
      </c>
      <c r="AD55" s="59" t="s">
        <v>227</v>
      </c>
      <c r="AE55" s="59"/>
      <c r="AF55" s="100"/>
      <c r="AG55" s="100">
        <v>5085000</v>
      </c>
      <c r="AH55" s="100">
        <v>5085000</v>
      </c>
      <c r="AI55" s="100">
        <v>5085000</v>
      </c>
      <c r="AJ55" s="100">
        <v>5085000</v>
      </c>
      <c r="AK55" s="100">
        <v>5085000</v>
      </c>
      <c r="AL55" s="100">
        <v>5085000</v>
      </c>
      <c r="AM55" s="100">
        <v>5085000</v>
      </c>
      <c r="AN55" s="100">
        <v>5085000</v>
      </c>
      <c r="AO55" s="100">
        <v>5085000</v>
      </c>
      <c r="AP55" s="100">
        <v>5085000</v>
      </c>
      <c r="AQ55" s="100"/>
      <c r="AR55" s="61"/>
      <c r="AS55" s="62" t="s">
        <v>410</v>
      </c>
      <c r="AT55" s="154" t="s">
        <v>411</v>
      </c>
      <c r="AU55" s="34" t="s">
        <v>412</v>
      </c>
      <c r="AV55" s="155">
        <v>7491328</v>
      </c>
      <c r="AW55" s="156" t="s">
        <v>413</v>
      </c>
    </row>
    <row r="56" spans="1:49" ht="85.5">
      <c r="A56" s="59" t="s">
        <v>99</v>
      </c>
      <c r="B56" s="59" t="s">
        <v>220</v>
      </c>
      <c r="C56" s="59" t="s">
        <v>221</v>
      </c>
      <c r="D56" s="97" t="s">
        <v>222</v>
      </c>
      <c r="E56" s="59" t="s">
        <v>83</v>
      </c>
      <c r="F56" s="59" t="s">
        <v>221</v>
      </c>
      <c r="G56" s="59">
        <v>117</v>
      </c>
      <c r="H56" s="58" t="s">
        <v>80</v>
      </c>
      <c r="I56" s="59">
        <v>297148</v>
      </c>
      <c r="J56" s="59" t="s">
        <v>223</v>
      </c>
      <c r="K56" s="59" t="s">
        <v>126</v>
      </c>
      <c r="L56" s="58">
        <v>80161500</v>
      </c>
      <c r="M56" s="59" t="s">
        <v>228</v>
      </c>
      <c r="N56" s="59">
        <v>2</v>
      </c>
      <c r="O56" s="59">
        <v>2</v>
      </c>
      <c r="P56" s="59">
        <v>10</v>
      </c>
      <c r="Q56" s="58">
        <v>1</v>
      </c>
      <c r="R56" s="157" t="s">
        <v>414</v>
      </c>
      <c r="S56" s="68">
        <v>0</v>
      </c>
      <c r="T56" s="98">
        <v>64879580</v>
      </c>
      <c r="U56" s="98">
        <v>64879580</v>
      </c>
      <c r="V56" s="59" t="s">
        <v>82</v>
      </c>
      <c r="W56" s="59" t="s">
        <v>82</v>
      </c>
      <c r="X56" s="59" t="s">
        <v>225</v>
      </c>
      <c r="Y56" s="59"/>
      <c r="Z56" s="59"/>
      <c r="AA56" s="99">
        <v>64879580</v>
      </c>
      <c r="AB56" s="59"/>
      <c r="AC56" s="59" t="s">
        <v>229</v>
      </c>
      <c r="AD56" s="59" t="s">
        <v>227</v>
      </c>
      <c r="AE56" s="59"/>
      <c r="AF56" s="100"/>
      <c r="AG56" s="100">
        <v>6487958</v>
      </c>
      <c r="AH56" s="100">
        <v>6487958</v>
      </c>
      <c r="AI56" s="100">
        <v>6487958</v>
      </c>
      <c r="AJ56" s="100">
        <v>6487958</v>
      </c>
      <c r="AK56" s="100">
        <v>6487958</v>
      </c>
      <c r="AL56" s="100">
        <v>6487958</v>
      </c>
      <c r="AM56" s="100">
        <v>6487958</v>
      </c>
      <c r="AN56" s="100">
        <v>6487958</v>
      </c>
      <c r="AO56" s="100">
        <v>6487958</v>
      </c>
      <c r="AP56" s="100">
        <v>6487958</v>
      </c>
      <c r="AQ56" s="100"/>
      <c r="AR56" s="61"/>
      <c r="AS56" s="62" t="s">
        <v>410</v>
      </c>
      <c r="AT56" s="154" t="s">
        <v>411</v>
      </c>
      <c r="AU56" s="34" t="s">
        <v>412</v>
      </c>
      <c r="AV56" s="155">
        <v>7491328</v>
      </c>
      <c r="AW56" s="156" t="s">
        <v>413</v>
      </c>
    </row>
    <row r="57" spans="1:49" ht="96.75" customHeight="1">
      <c r="A57" s="59" t="s">
        <v>99</v>
      </c>
      <c r="B57" s="59" t="s">
        <v>86</v>
      </c>
      <c r="C57" s="59" t="s">
        <v>164</v>
      </c>
      <c r="D57" s="97" t="s">
        <v>230</v>
      </c>
      <c r="E57" s="101" t="s">
        <v>231</v>
      </c>
      <c r="F57" s="59" t="s">
        <v>164</v>
      </c>
      <c r="G57" s="59">
        <v>148</v>
      </c>
      <c r="H57" s="58" t="s">
        <v>80</v>
      </c>
      <c r="I57" s="59">
        <v>297119</v>
      </c>
      <c r="J57" s="59" t="s">
        <v>103</v>
      </c>
      <c r="K57" s="59" t="s">
        <v>126</v>
      </c>
      <c r="L57" s="58">
        <v>80161500</v>
      </c>
      <c r="M57" s="59" t="s">
        <v>232</v>
      </c>
      <c r="N57" s="59">
        <v>2</v>
      </c>
      <c r="O57" s="59">
        <v>2</v>
      </c>
      <c r="P57" s="59">
        <v>10</v>
      </c>
      <c r="Q57" s="58">
        <v>1</v>
      </c>
      <c r="R57" s="157" t="s">
        <v>414</v>
      </c>
      <c r="S57" s="68">
        <v>0</v>
      </c>
      <c r="T57" s="98">
        <v>59000000</v>
      </c>
      <c r="U57" s="98">
        <v>59000000</v>
      </c>
      <c r="V57" s="59" t="s">
        <v>82</v>
      </c>
      <c r="W57" s="59" t="s">
        <v>82</v>
      </c>
      <c r="X57" s="59" t="s">
        <v>225</v>
      </c>
      <c r="Y57" s="59"/>
      <c r="Z57" s="59"/>
      <c r="AA57" s="99">
        <v>59000000</v>
      </c>
      <c r="AB57" s="59"/>
      <c r="AC57" s="59" t="s">
        <v>233</v>
      </c>
      <c r="AD57" s="59" t="s">
        <v>227</v>
      </c>
      <c r="AE57" s="59"/>
      <c r="AF57" s="100"/>
      <c r="AG57" s="100">
        <v>5900000</v>
      </c>
      <c r="AH57" s="100">
        <v>5900000</v>
      </c>
      <c r="AI57" s="100">
        <v>5900000</v>
      </c>
      <c r="AJ57" s="100">
        <v>5900000</v>
      </c>
      <c r="AK57" s="100">
        <v>5900000</v>
      </c>
      <c r="AL57" s="100">
        <v>5900000</v>
      </c>
      <c r="AM57" s="100">
        <v>5900000</v>
      </c>
      <c r="AN57" s="100">
        <v>5900000</v>
      </c>
      <c r="AO57" s="100">
        <v>5900000</v>
      </c>
      <c r="AP57" s="100">
        <v>5900000</v>
      </c>
      <c r="AQ57" s="100"/>
      <c r="AR57" s="61"/>
      <c r="AS57" s="62" t="s">
        <v>410</v>
      </c>
      <c r="AT57" s="154" t="s">
        <v>411</v>
      </c>
      <c r="AU57" s="34" t="s">
        <v>412</v>
      </c>
      <c r="AV57" s="155">
        <v>7491328</v>
      </c>
      <c r="AW57" s="156" t="s">
        <v>413</v>
      </c>
    </row>
    <row r="58" spans="1:49" ht="71.25">
      <c r="A58" s="58" t="s">
        <v>99</v>
      </c>
      <c r="B58" s="77" t="s">
        <v>86</v>
      </c>
      <c r="C58" s="58" t="s">
        <v>112</v>
      </c>
      <c r="D58" s="74" t="s">
        <v>113</v>
      </c>
      <c r="E58" s="58" t="s">
        <v>87</v>
      </c>
      <c r="F58" s="58" t="s">
        <v>112</v>
      </c>
      <c r="G58" s="58">
        <v>148</v>
      </c>
      <c r="H58" s="58" t="s">
        <v>80</v>
      </c>
      <c r="I58" s="58">
        <v>297119</v>
      </c>
      <c r="J58" s="59" t="s">
        <v>103</v>
      </c>
      <c r="K58" s="59" t="s">
        <v>126</v>
      </c>
      <c r="L58" s="58">
        <v>80111600</v>
      </c>
      <c r="M58" s="79" t="s">
        <v>234</v>
      </c>
      <c r="N58" s="59">
        <v>2</v>
      </c>
      <c r="O58" s="59">
        <v>2</v>
      </c>
      <c r="P58" s="59">
        <v>325</v>
      </c>
      <c r="Q58" s="59">
        <v>0</v>
      </c>
      <c r="R58" s="157" t="s">
        <v>414</v>
      </c>
      <c r="S58" s="68">
        <v>0</v>
      </c>
      <c r="T58" s="76">
        <v>29662500</v>
      </c>
      <c r="U58" s="76">
        <v>29662500</v>
      </c>
      <c r="V58" s="58" t="s">
        <v>106</v>
      </c>
      <c r="W58" s="58" t="s">
        <v>82</v>
      </c>
      <c r="X58" s="61" t="s">
        <v>236</v>
      </c>
      <c r="Y58" s="59"/>
      <c r="Z58" s="59"/>
      <c r="AA58" s="76">
        <f aca="true" t="shared" si="0" ref="AA58:AA63">+U58</f>
        <v>29662500</v>
      </c>
      <c r="AB58" s="60"/>
      <c r="AC58" s="60" t="s">
        <v>237</v>
      </c>
      <c r="AD58" s="71" t="s">
        <v>402</v>
      </c>
      <c r="AE58" s="78"/>
      <c r="AF58" s="73"/>
      <c r="AG58" s="73">
        <v>6496000</v>
      </c>
      <c r="AH58" s="73">
        <v>5085000</v>
      </c>
      <c r="AI58" s="73">
        <v>5085000</v>
      </c>
      <c r="AJ58" s="73">
        <v>5085000</v>
      </c>
      <c r="AK58" s="73">
        <v>5085000</v>
      </c>
      <c r="AL58" s="73">
        <v>5085000</v>
      </c>
      <c r="AM58" s="73">
        <v>5085000</v>
      </c>
      <c r="AN58" s="73"/>
      <c r="AO58" s="73"/>
      <c r="AP58" s="73"/>
      <c r="AQ58" s="73"/>
      <c r="AR58" s="61"/>
      <c r="AS58" s="62" t="s">
        <v>410</v>
      </c>
      <c r="AT58" s="154" t="s">
        <v>411</v>
      </c>
      <c r="AU58" s="34" t="s">
        <v>412</v>
      </c>
      <c r="AV58" s="155">
        <v>7491328</v>
      </c>
      <c r="AW58" s="156" t="s">
        <v>413</v>
      </c>
    </row>
    <row r="59" spans="1:49" ht="71.25">
      <c r="A59" s="58" t="s">
        <v>99</v>
      </c>
      <c r="B59" s="77" t="s">
        <v>86</v>
      </c>
      <c r="C59" s="58" t="s">
        <v>112</v>
      </c>
      <c r="D59" s="74" t="s">
        <v>113</v>
      </c>
      <c r="E59" s="58" t="s">
        <v>87</v>
      </c>
      <c r="F59" s="58" t="s">
        <v>112</v>
      </c>
      <c r="G59" s="58">
        <v>148</v>
      </c>
      <c r="H59" s="58" t="s">
        <v>80</v>
      </c>
      <c r="I59" s="58">
        <v>297119</v>
      </c>
      <c r="J59" s="59" t="s">
        <v>103</v>
      </c>
      <c r="K59" s="59" t="s">
        <v>126</v>
      </c>
      <c r="L59" s="58">
        <v>80111600</v>
      </c>
      <c r="M59" s="79" t="s">
        <v>234</v>
      </c>
      <c r="N59" s="59">
        <v>2</v>
      </c>
      <c r="O59" s="59">
        <v>2</v>
      </c>
      <c r="P59" s="59">
        <v>325</v>
      </c>
      <c r="Q59" s="59">
        <v>0</v>
      </c>
      <c r="R59" s="157" t="s">
        <v>414</v>
      </c>
      <c r="S59" s="68">
        <v>0</v>
      </c>
      <c r="T59" s="76">
        <v>60308666</v>
      </c>
      <c r="U59" s="76">
        <f aca="true" t="shared" si="1" ref="U59:U66">+T59</f>
        <v>60308666</v>
      </c>
      <c r="V59" s="58" t="s">
        <v>106</v>
      </c>
      <c r="W59" s="58" t="s">
        <v>82</v>
      </c>
      <c r="X59" s="61" t="s">
        <v>236</v>
      </c>
      <c r="Y59" s="59"/>
      <c r="Z59" s="59"/>
      <c r="AA59" s="76">
        <f t="shared" si="0"/>
        <v>60308666</v>
      </c>
      <c r="AB59" s="60"/>
      <c r="AC59" s="60" t="s">
        <v>239</v>
      </c>
      <c r="AD59" s="71" t="s">
        <v>402</v>
      </c>
      <c r="AE59" s="78"/>
      <c r="AF59" s="73"/>
      <c r="AG59" s="73">
        <v>6496000</v>
      </c>
      <c r="AH59" s="73">
        <v>5932000</v>
      </c>
      <c r="AI59" s="73">
        <v>5932000</v>
      </c>
      <c r="AJ59" s="73">
        <v>5932000</v>
      </c>
      <c r="AK59" s="73">
        <v>5932000</v>
      </c>
      <c r="AL59" s="73">
        <v>5932000</v>
      </c>
      <c r="AM59" s="73">
        <v>5932000</v>
      </c>
      <c r="AN59" s="73">
        <v>5932000</v>
      </c>
      <c r="AO59" s="73">
        <v>5932000</v>
      </c>
      <c r="AP59" s="73">
        <v>5932000</v>
      </c>
      <c r="AQ59" s="73">
        <v>5932000</v>
      </c>
      <c r="AR59" s="61"/>
      <c r="AS59" s="62" t="s">
        <v>410</v>
      </c>
      <c r="AT59" s="154" t="s">
        <v>411</v>
      </c>
      <c r="AU59" s="34" t="s">
        <v>412</v>
      </c>
      <c r="AV59" s="155">
        <v>7491328</v>
      </c>
      <c r="AW59" s="156" t="s">
        <v>413</v>
      </c>
    </row>
    <row r="60" spans="1:49" ht="71.25">
      <c r="A60" s="58" t="s">
        <v>99</v>
      </c>
      <c r="B60" s="77" t="s">
        <v>86</v>
      </c>
      <c r="C60" s="58" t="s">
        <v>112</v>
      </c>
      <c r="D60" s="74" t="s">
        <v>113</v>
      </c>
      <c r="E60" s="58" t="s">
        <v>87</v>
      </c>
      <c r="F60" s="58" t="s">
        <v>112</v>
      </c>
      <c r="G60" s="58">
        <v>148</v>
      </c>
      <c r="H60" s="58" t="s">
        <v>80</v>
      </c>
      <c r="I60" s="58">
        <v>297119</v>
      </c>
      <c r="J60" s="59" t="s">
        <v>103</v>
      </c>
      <c r="K60" s="59" t="s">
        <v>126</v>
      </c>
      <c r="L60" s="58">
        <v>80111600</v>
      </c>
      <c r="M60" s="79" t="s">
        <v>234</v>
      </c>
      <c r="N60" s="59">
        <v>2</v>
      </c>
      <c r="O60" s="59">
        <v>2</v>
      </c>
      <c r="P60" s="58">
        <v>10</v>
      </c>
      <c r="Q60" s="58">
        <v>1</v>
      </c>
      <c r="R60" s="157" t="s">
        <v>414</v>
      </c>
      <c r="S60" s="68">
        <v>0</v>
      </c>
      <c r="T60" s="76">
        <v>64960000</v>
      </c>
      <c r="U60" s="76">
        <f t="shared" si="1"/>
        <v>64960000</v>
      </c>
      <c r="V60" s="58" t="s">
        <v>106</v>
      </c>
      <c r="W60" s="58" t="s">
        <v>82</v>
      </c>
      <c r="X60" s="61" t="s">
        <v>236</v>
      </c>
      <c r="Y60" s="59"/>
      <c r="Z60" s="59"/>
      <c r="AA60" s="76">
        <f t="shared" si="0"/>
        <v>64960000</v>
      </c>
      <c r="AB60" s="60"/>
      <c r="AC60" s="60" t="s">
        <v>240</v>
      </c>
      <c r="AD60" s="71" t="s">
        <v>402</v>
      </c>
      <c r="AE60" s="78"/>
      <c r="AF60" s="73"/>
      <c r="AG60" s="73">
        <v>6496000</v>
      </c>
      <c r="AH60" s="73">
        <f>+AA60/10</f>
        <v>6496000</v>
      </c>
      <c r="AI60" s="73">
        <v>6496000</v>
      </c>
      <c r="AJ60" s="73">
        <v>6496000</v>
      </c>
      <c r="AK60" s="73">
        <v>6496000</v>
      </c>
      <c r="AL60" s="73">
        <v>6496000</v>
      </c>
      <c r="AM60" s="73">
        <v>6496000</v>
      </c>
      <c r="AN60" s="73">
        <v>6496000</v>
      </c>
      <c r="AO60" s="73">
        <v>6496000</v>
      </c>
      <c r="AP60" s="73">
        <v>6496000</v>
      </c>
      <c r="AQ60" s="73">
        <v>6496000</v>
      </c>
      <c r="AR60" s="61"/>
      <c r="AS60" s="62" t="s">
        <v>410</v>
      </c>
      <c r="AT60" s="154" t="s">
        <v>411</v>
      </c>
      <c r="AU60" s="34" t="s">
        <v>412</v>
      </c>
      <c r="AV60" s="155">
        <v>7491328</v>
      </c>
      <c r="AW60" s="156" t="s">
        <v>413</v>
      </c>
    </row>
    <row r="61" spans="1:49" ht="71.25">
      <c r="A61" s="58" t="s">
        <v>99</v>
      </c>
      <c r="B61" s="77" t="s">
        <v>86</v>
      </c>
      <c r="C61" s="58" t="s">
        <v>112</v>
      </c>
      <c r="D61" s="74" t="s">
        <v>113</v>
      </c>
      <c r="E61" s="58" t="s">
        <v>87</v>
      </c>
      <c r="F61" s="58" t="s">
        <v>112</v>
      </c>
      <c r="G61" s="58">
        <v>148</v>
      </c>
      <c r="H61" s="58" t="s">
        <v>80</v>
      </c>
      <c r="I61" s="58">
        <v>297119</v>
      </c>
      <c r="J61" s="59" t="s">
        <v>103</v>
      </c>
      <c r="K61" s="59" t="s">
        <v>126</v>
      </c>
      <c r="L61" s="58">
        <v>80111600</v>
      </c>
      <c r="M61" s="79" t="s">
        <v>234</v>
      </c>
      <c r="N61" s="59">
        <v>2</v>
      </c>
      <c r="O61" s="59">
        <v>2</v>
      </c>
      <c r="P61" s="58">
        <v>10</v>
      </c>
      <c r="Q61" s="58">
        <v>1</v>
      </c>
      <c r="R61" s="157" t="s">
        <v>414</v>
      </c>
      <c r="S61" s="68">
        <v>0</v>
      </c>
      <c r="T61" s="76">
        <v>19790000</v>
      </c>
      <c r="U61" s="76">
        <f t="shared" si="1"/>
        <v>19790000</v>
      </c>
      <c r="V61" s="58" t="s">
        <v>106</v>
      </c>
      <c r="W61" s="58" t="s">
        <v>82</v>
      </c>
      <c r="X61" s="61" t="s">
        <v>236</v>
      </c>
      <c r="Y61" s="59"/>
      <c r="Z61" s="59"/>
      <c r="AA61" s="76">
        <f t="shared" si="0"/>
        <v>19790000</v>
      </c>
      <c r="AB61" s="60"/>
      <c r="AC61" s="60" t="s">
        <v>241</v>
      </c>
      <c r="AD61" s="71" t="s">
        <v>402</v>
      </c>
      <c r="AE61" s="78"/>
      <c r="AF61" s="73"/>
      <c r="AG61" s="73">
        <v>6496000</v>
      </c>
      <c r="AH61" s="73">
        <f>+AA61/10</f>
        <v>1979000</v>
      </c>
      <c r="AI61" s="73">
        <v>19790000</v>
      </c>
      <c r="AJ61" s="73">
        <v>19790000</v>
      </c>
      <c r="AK61" s="73">
        <v>19790000</v>
      </c>
      <c r="AL61" s="73">
        <v>19790000</v>
      </c>
      <c r="AM61" s="73">
        <v>19790000</v>
      </c>
      <c r="AN61" s="73">
        <v>19790000</v>
      </c>
      <c r="AO61" s="73">
        <v>19790000</v>
      </c>
      <c r="AP61" s="73">
        <v>19790000</v>
      </c>
      <c r="AQ61" s="73">
        <v>19790000</v>
      </c>
      <c r="AR61" s="61"/>
      <c r="AS61" s="62" t="s">
        <v>410</v>
      </c>
      <c r="AT61" s="154" t="s">
        <v>411</v>
      </c>
      <c r="AU61" s="34" t="s">
        <v>412</v>
      </c>
      <c r="AV61" s="155">
        <v>7491328</v>
      </c>
      <c r="AW61" s="156" t="s">
        <v>413</v>
      </c>
    </row>
    <row r="62" spans="1:49" ht="71.25">
      <c r="A62" s="58" t="s">
        <v>99</v>
      </c>
      <c r="B62" s="77" t="s">
        <v>86</v>
      </c>
      <c r="C62" s="58" t="s">
        <v>112</v>
      </c>
      <c r="D62" s="74" t="s">
        <v>113</v>
      </c>
      <c r="E62" s="58" t="s">
        <v>87</v>
      </c>
      <c r="F62" s="58" t="s">
        <v>112</v>
      </c>
      <c r="G62" s="58">
        <v>148</v>
      </c>
      <c r="H62" s="58" t="s">
        <v>80</v>
      </c>
      <c r="I62" s="58">
        <v>297119</v>
      </c>
      <c r="J62" s="59" t="s">
        <v>103</v>
      </c>
      <c r="K62" s="59" t="s">
        <v>126</v>
      </c>
      <c r="L62" s="58">
        <v>80111600</v>
      </c>
      <c r="M62" s="79" t="s">
        <v>234</v>
      </c>
      <c r="N62" s="59">
        <v>2</v>
      </c>
      <c r="O62" s="59">
        <v>2</v>
      </c>
      <c r="P62" s="58">
        <v>10</v>
      </c>
      <c r="Q62" s="58">
        <v>1</v>
      </c>
      <c r="R62" s="157" t="s">
        <v>414</v>
      </c>
      <c r="S62" s="68">
        <v>0</v>
      </c>
      <c r="T62" s="76">
        <v>19790000</v>
      </c>
      <c r="U62" s="76">
        <f t="shared" si="1"/>
        <v>19790000</v>
      </c>
      <c r="V62" s="58" t="s">
        <v>106</v>
      </c>
      <c r="W62" s="58" t="s">
        <v>82</v>
      </c>
      <c r="X62" s="61" t="s">
        <v>236</v>
      </c>
      <c r="Y62" s="59"/>
      <c r="Z62" s="59"/>
      <c r="AA62" s="76">
        <f t="shared" si="0"/>
        <v>19790000</v>
      </c>
      <c r="AB62" s="60"/>
      <c r="AC62" s="60" t="s">
        <v>242</v>
      </c>
      <c r="AD62" s="71" t="s">
        <v>402</v>
      </c>
      <c r="AE62" s="78"/>
      <c r="AF62" s="73"/>
      <c r="AG62" s="73">
        <v>6496000</v>
      </c>
      <c r="AH62" s="73">
        <f>+AA62/10</f>
        <v>1979000</v>
      </c>
      <c r="AI62" s="73">
        <v>19790000</v>
      </c>
      <c r="AJ62" s="73">
        <v>19790000</v>
      </c>
      <c r="AK62" s="73">
        <v>19790000</v>
      </c>
      <c r="AL62" s="73">
        <v>19790000</v>
      </c>
      <c r="AM62" s="73">
        <v>19790000</v>
      </c>
      <c r="AN62" s="73">
        <v>19790000</v>
      </c>
      <c r="AO62" s="73">
        <v>19790000</v>
      </c>
      <c r="AP62" s="73">
        <v>19790000</v>
      </c>
      <c r="AQ62" s="73">
        <v>19790000</v>
      </c>
      <c r="AR62" s="61"/>
      <c r="AS62" s="62" t="s">
        <v>410</v>
      </c>
      <c r="AT62" s="154" t="s">
        <v>411</v>
      </c>
      <c r="AU62" s="34" t="s">
        <v>412</v>
      </c>
      <c r="AV62" s="155">
        <v>7491328</v>
      </c>
      <c r="AW62" s="156" t="s">
        <v>413</v>
      </c>
    </row>
    <row r="63" spans="1:49" ht="96" customHeight="1">
      <c r="A63" s="58" t="s">
        <v>99</v>
      </c>
      <c r="B63" s="77" t="s">
        <v>86</v>
      </c>
      <c r="C63" s="58" t="s">
        <v>112</v>
      </c>
      <c r="D63" s="74" t="s">
        <v>113</v>
      </c>
      <c r="E63" s="58" t="s">
        <v>87</v>
      </c>
      <c r="F63" s="58" t="s">
        <v>112</v>
      </c>
      <c r="G63" s="58">
        <v>148</v>
      </c>
      <c r="H63" s="58" t="s">
        <v>80</v>
      </c>
      <c r="I63" s="58">
        <v>297119</v>
      </c>
      <c r="J63" s="59" t="s">
        <v>103</v>
      </c>
      <c r="K63" s="59" t="s">
        <v>126</v>
      </c>
      <c r="L63" s="58">
        <v>80111600</v>
      </c>
      <c r="M63" s="79" t="s">
        <v>234</v>
      </c>
      <c r="N63" s="59">
        <v>2</v>
      </c>
      <c r="O63" s="59">
        <v>2</v>
      </c>
      <c r="P63" s="58">
        <v>10</v>
      </c>
      <c r="Q63" s="58">
        <v>1</v>
      </c>
      <c r="R63" s="157" t="s">
        <v>414</v>
      </c>
      <c r="S63" s="68">
        <v>0</v>
      </c>
      <c r="T63" s="76">
        <v>31780000</v>
      </c>
      <c r="U63" s="76">
        <f t="shared" si="1"/>
        <v>31780000</v>
      </c>
      <c r="V63" s="58" t="s">
        <v>106</v>
      </c>
      <c r="W63" s="58" t="s">
        <v>82</v>
      </c>
      <c r="X63" s="61" t="s">
        <v>236</v>
      </c>
      <c r="Y63" s="59"/>
      <c r="Z63" s="59"/>
      <c r="AA63" s="76">
        <f t="shared" si="0"/>
        <v>31780000</v>
      </c>
      <c r="AB63" s="60"/>
      <c r="AC63" s="60" t="s">
        <v>243</v>
      </c>
      <c r="AD63" s="71" t="s">
        <v>402</v>
      </c>
      <c r="AE63" s="78"/>
      <c r="AF63" s="73"/>
      <c r="AG63" s="73">
        <v>6496000</v>
      </c>
      <c r="AH63" s="73">
        <f>+AA63/10</f>
        <v>3178000</v>
      </c>
      <c r="AI63" s="73">
        <v>3178000</v>
      </c>
      <c r="AJ63" s="73">
        <v>3178000</v>
      </c>
      <c r="AK63" s="73">
        <v>3178000</v>
      </c>
      <c r="AL63" s="73">
        <v>3178000</v>
      </c>
      <c r="AM63" s="73">
        <v>3178000</v>
      </c>
      <c r="AN63" s="73">
        <v>3178000</v>
      </c>
      <c r="AO63" s="73">
        <v>3178000</v>
      </c>
      <c r="AP63" s="73">
        <v>3178000</v>
      </c>
      <c r="AQ63" s="73">
        <v>3178000</v>
      </c>
      <c r="AR63" s="61"/>
      <c r="AS63" s="62" t="s">
        <v>410</v>
      </c>
      <c r="AT63" s="154" t="s">
        <v>411</v>
      </c>
      <c r="AU63" s="34" t="s">
        <v>412</v>
      </c>
      <c r="AV63" s="155">
        <v>7491328</v>
      </c>
      <c r="AW63" s="156" t="s">
        <v>413</v>
      </c>
    </row>
    <row r="64" spans="1:49" ht="116.25" customHeight="1">
      <c r="A64" s="58" t="s">
        <v>99</v>
      </c>
      <c r="B64" s="77" t="s">
        <v>244</v>
      </c>
      <c r="C64" s="58" t="s">
        <v>245</v>
      </c>
      <c r="D64" s="74" t="s">
        <v>246</v>
      </c>
      <c r="E64" s="58" t="s">
        <v>87</v>
      </c>
      <c r="F64" s="58" t="s">
        <v>245</v>
      </c>
      <c r="G64" s="58">
        <v>151</v>
      </c>
      <c r="H64" s="58" t="s">
        <v>80</v>
      </c>
      <c r="I64" s="58">
        <v>297119</v>
      </c>
      <c r="J64" s="59" t="s">
        <v>103</v>
      </c>
      <c r="K64" s="92" t="s">
        <v>251</v>
      </c>
      <c r="L64" s="92">
        <v>92121500</v>
      </c>
      <c r="M64" s="59" t="s">
        <v>396</v>
      </c>
      <c r="N64" s="59">
        <v>1</v>
      </c>
      <c r="O64" s="59">
        <v>1</v>
      </c>
      <c r="P64" s="58">
        <v>54</v>
      </c>
      <c r="Q64" s="58">
        <v>0</v>
      </c>
      <c r="R64" s="157" t="s">
        <v>415</v>
      </c>
      <c r="S64" s="61">
        <v>1</v>
      </c>
      <c r="T64" s="76">
        <v>2069242206</v>
      </c>
      <c r="U64" s="76">
        <f t="shared" si="1"/>
        <v>2069242206</v>
      </c>
      <c r="V64" s="58" t="s">
        <v>106</v>
      </c>
      <c r="W64" s="58" t="s">
        <v>82</v>
      </c>
      <c r="X64" s="61" t="s">
        <v>236</v>
      </c>
      <c r="Y64" s="59"/>
      <c r="Z64" s="59"/>
      <c r="AA64" s="76">
        <v>2049902107</v>
      </c>
      <c r="AB64" s="60"/>
      <c r="AC64" s="60" t="s">
        <v>249</v>
      </c>
      <c r="AD64" s="71" t="s">
        <v>402</v>
      </c>
      <c r="AE64" s="78"/>
      <c r="AF64" s="73"/>
      <c r="AG64" s="73">
        <v>6496000</v>
      </c>
      <c r="AH64" s="73">
        <v>1138834495</v>
      </c>
      <c r="AI64" s="73">
        <v>911067612</v>
      </c>
      <c r="AJ64" s="73"/>
      <c r="AK64" s="73"/>
      <c r="AL64" s="73"/>
      <c r="AM64" s="73"/>
      <c r="AN64" s="73"/>
      <c r="AO64" s="73"/>
      <c r="AP64" s="73"/>
      <c r="AQ64" s="73"/>
      <c r="AR64" s="61"/>
      <c r="AS64" s="62" t="s">
        <v>410</v>
      </c>
      <c r="AT64" s="154" t="s">
        <v>411</v>
      </c>
      <c r="AU64" s="34" t="s">
        <v>412</v>
      </c>
      <c r="AV64" s="155">
        <v>7491328</v>
      </c>
      <c r="AW64" s="156" t="s">
        <v>413</v>
      </c>
    </row>
    <row r="65" spans="1:49" ht="116.25" customHeight="1">
      <c r="A65" s="58" t="s">
        <v>85</v>
      </c>
      <c r="B65" s="77" t="s">
        <v>397</v>
      </c>
      <c r="C65" s="58" t="s">
        <v>398</v>
      </c>
      <c r="D65" s="74" t="s">
        <v>399</v>
      </c>
      <c r="E65" s="58" t="s">
        <v>83</v>
      </c>
      <c r="F65" s="58" t="s">
        <v>398</v>
      </c>
      <c r="G65" s="58">
        <v>150</v>
      </c>
      <c r="H65" s="58" t="s">
        <v>80</v>
      </c>
      <c r="I65" s="58">
        <v>297119</v>
      </c>
      <c r="J65" s="59" t="s">
        <v>103</v>
      </c>
      <c r="K65" s="92" t="s">
        <v>400</v>
      </c>
      <c r="L65" s="163">
        <v>76110000</v>
      </c>
      <c r="M65" s="163" t="s">
        <v>419</v>
      </c>
      <c r="N65" s="59">
        <v>1</v>
      </c>
      <c r="O65" s="59">
        <v>1</v>
      </c>
      <c r="P65" s="58">
        <v>6</v>
      </c>
      <c r="Q65" s="58">
        <v>1</v>
      </c>
      <c r="R65" s="157" t="s">
        <v>420</v>
      </c>
      <c r="S65" s="68">
        <v>0</v>
      </c>
      <c r="T65" s="76">
        <v>6672358115</v>
      </c>
      <c r="U65" s="76">
        <f t="shared" si="1"/>
        <v>6672358115</v>
      </c>
      <c r="V65" s="58" t="s">
        <v>106</v>
      </c>
      <c r="W65" s="58" t="s">
        <v>82</v>
      </c>
      <c r="X65" s="61" t="s">
        <v>236</v>
      </c>
      <c r="Y65" s="59">
        <v>7000100983</v>
      </c>
      <c r="Z65" s="59"/>
      <c r="AA65" s="76">
        <v>6672358115</v>
      </c>
      <c r="AB65" s="60"/>
      <c r="AC65" s="60"/>
      <c r="AD65" s="71" t="s">
        <v>402</v>
      </c>
      <c r="AE65" s="78"/>
      <c r="AF65" s="73"/>
      <c r="AG65" s="73"/>
      <c r="AH65" s="73"/>
      <c r="AI65" s="61"/>
      <c r="AJ65" s="61"/>
      <c r="AK65" s="61"/>
      <c r="AL65" s="61"/>
      <c r="AM65" s="61"/>
      <c r="AN65" s="61"/>
      <c r="AO65" s="61"/>
      <c r="AP65" s="61"/>
      <c r="AQ65" s="61"/>
      <c r="AR65" s="61"/>
      <c r="AS65" s="62" t="s">
        <v>410</v>
      </c>
      <c r="AT65" s="154" t="s">
        <v>411</v>
      </c>
      <c r="AU65" s="34" t="s">
        <v>412</v>
      </c>
      <c r="AV65" s="155">
        <v>7491328</v>
      </c>
      <c r="AW65" s="156" t="s">
        <v>413</v>
      </c>
    </row>
    <row r="66" spans="1:49" ht="116.25" customHeight="1">
      <c r="A66" s="58" t="s">
        <v>99</v>
      </c>
      <c r="B66" s="77" t="s">
        <v>244</v>
      </c>
      <c r="C66" s="58" t="s">
        <v>250</v>
      </c>
      <c r="D66" s="74" t="s">
        <v>246</v>
      </c>
      <c r="E66" s="58" t="s">
        <v>83</v>
      </c>
      <c r="F66" s="58" t="s">
        <v>250</v>
      </c>
      <c r="G66" s="58">
        <v>151</v>
      </c>
      <c r="H66" s="58" t="s">
        <v>80</v>
      </c>
      <c r="I66" s="58">
        <v>297119</v>
      </c>
      <c r="J66" s="59" t="s">
        <v>103</v>
      </c>
      <c r="K66" s="92" t="s">
        <v>251</v>
      </c>
      <c r="L66" s="92">
        <v>92121500</v>
      </c>
      <c r="M66" s="59" t="s">
        <v>396</v>
      </c>
      <c r="N66" s="59">
        <v>1</v>
      </c>
      <c r="O66" s="59">
        <v>1</v>
      </c>
      <c r="P66" s="58">
        <v>294</v>
      </c>
      <c r="Q66" s="58">
        <v>0</v>
      </c>
      <c r="R66" s="157" t="s">
        <v>415</v>
      </c>
      <c r="S66" s="68">
        <v>0</v>
      </c>
      <c r="T66" s="76">
        <v>10644947985</v>
      </c>
      <c r="U66" s="76">
        <f t="shared" si="1"/>
        <v>10644947985</v>
      </c>
      <c r="V66" s="58" t="s">
        <v>106</v>
      </c>
      <c r="W66" s="58" t="s">
        <v>82</v>
      </c>
      <c r="X66" s="61" t="s">
        <v>236</v>
      </c>
      <c r="Y66" s="59">
        <v>7000100982</v>
      </c>
      <c r="Z66" s="59"/>
      <c r="AA66" s="76">
        <v>10644947985</v>
      </c>
      <c r="AB66" s="60"/>
      <c r="AC66" s="60"/>
      <c r="AD66" s="71" t="s">
        <v>402</v>
      </c>
      <c r="AE66" s="78"/>
      <c r="AF66" s="73"/>
      <c r="AG66" s="73">
        <v>6496000</v>
      </c>
      <c r="AH66" s="73"/>
      <c r="AI66" s="73">
        <v>281767915</v>
      </c>
      <c r="AJ66" s="73">
        <v>1138834495</v>
      </c>
      <c r="AK66" s="73">
        <v>1138834495</v>
      </c>
      <c r="AL66" s="73">
        <v>1138834495</v>
      </c>
      <c r="AM66" s="73">
        <v>1138834495</v>
      </c>
      <c r="AN66" s="73">
        <v>1138834495</v>
      </c>
      <c r="AO66" s="73">
        <v>1138834495</v>
      </c>
      <c r="AP66" s="73">
        <v>1138834495</v>
      </c>
      <c r="AQ66" s="73">
        <v>1138834495</v>
      </c>
      <c r="AR66" s="73">
        <v>1138834495</v>
      </c>
      <c r="AS66" s="62" t="s">
        <v>410</v>
      </c>
      <c r="AT66" s="154" t="s">
        <v>411</v>
      </c>
      <c r="AU66" s="34" t="s">
        <v>412</v>
      </c>
      <c r="AV66" s="155">
        <v>7491328</v>
      </c>
      <c r="AW66" s="156" t="s">
        <v>413</v>
      </c>
    </row>
    <row r="67" spans="1:49" ht="99.75">
      <c r="A67" s="58" t="s">
        <v>99</v>
      </c>
      <c r="B67" s="77" t="s">
        <v>86</v>
      </c>
      <c r="C67" s="77" t="s">
        <v>252</v>
      </c>
      <c r="D67" s="77">
        <v>29709702</v>
      </c>
      <c r="E67" s="75" t="s">
        <v>134</v>
      </c>
      <c r="F67" s="77" t="s">
        <v>252</v>
      </c>
      <c r="G67" s="65">
        <v>148</v>
      </c>
      <c r="H67" s="58" t="s">
        <v>80</v>
      </c>
      <c r="I67" s="77">
        <v>297097</v>
      </c>
      <c r="J67" s="59" t="s">
        <v>253</v>
      </c>
      <c r="K67" s="92" t="s">
        <v>254</v>
      </c>
      <c r="L67" s="92">
        <v>80131500</v>
      </c>
      <c r="M67" s="81" t="s">
        <v>255</v>
      </c>
      <c r="N67" s="88">
        <v>1</v>
      </c>
      <c r="O67" s="88">
        <v>1</v>
      </c>
      <c r="P67" s="59">
        <v>12</v>
      </c>
      <c r="Q67" s="58">
        <v>1</v>
      </c>
      <c r="R67" s="157" t="s">
        <v>414</v>
      </c>
      <c r="S67" s="68">
        <v>4</v>
      </c>
      <c r="T67" s="102">
        <v>11580300.486699998</v>
      </c>
      <c r="U67" s="102">
        <v>11580300.486699998</v>
      </c>
      <c r="V67" s="58" t="s">
        <v>256</v>
      </c>
      <c r="W67" s="59" t="s">
        <v>257</v>
      </c>
      <c r="X67" s="61" t="s">
        <v>258</v>
      </c>
      <c r="Y67" s="58">
        <v>7000100968</v>
      </c>
      <c r="Z67" s="70"/>
      <c r="AA67" s="103">
        <v>11580300.486699998</v>
      </c>
      <c r="AB67" s="60" t="s">
        <v>259</v>
      </c>
      <c r="AC67" s="60" t="s">
        <v>260</v>
      </c>
      <c r="AD67" s="71" t="s">
        <v>261</v>
      </c>
      <c r="AE67" s="84" t="s">
        <v>262</v>
      </c>
      <c r="AF67" s="103">
        <v>2895075.1216749996</v>
      </c>
      <c r="AG67" s="103">
        <v>2895075.1216749996</v>
      </c>
      <c r="AH67" s="103">
        <v>2895075.1216749996</v>
      </c>
      <c r="AI67" s="103">
        <v>2895075.1216749996</v>
      </c>
      <c r="AJ67" s="103">
        <v>2895075.1216749996</v>
      </c>
      <c r="AK67" s="103">
        <v>2895075.1216749996</v>
      </c>
      <c r="AL67" s="103">
        <v>2895075.1216749996</v>
      </c>
      <c r="AM67" s="103">
        <v>2895075.1216749996</v>
      </c>
      <c r="AN67" s="103">
        <v>2895075.1216749996</v>
      </c>
      <c r="AO67" s="103">
        <v>2895075.1216749996</v>
      </c>
      <c r="AP67" s="103">
        <v>2895075.1216749996</v>
      </c>
      <c r="AQ67" s="103">
        <v>2895075.1216749996</v>
      </c>
      <c r="AR67" s="61"/>
      <c r="AS67" s="62" t="s">
        <v>410</v>
      </c>
      <c r="AT67" s="154" t="s">
        <v>411</v>
      </c>
      <c r="AU67" s="34" t="s">
        <v>412</v>
      </c>
      <c r="AV67" s="155">
        <v>7491328</v>
      </c>
      <c r="AW67" s="156" t="s">
        <v>413</v>
      </c>
    </row>
    <row r="68" spans="1:49" ht="128.25">
      <c r="A68" s="58" t="s">
        <v>99</v>
      </c>
      <c r="B68" s="77" t="s">
        <v>86</v>
      </c>
      <c r="C68" s="77" t="s">
        <v>252</v>
      </c>
      <c r="D68" s="77">
        <v>29709702</v>
      </c>
      <c r="E68" s="75" t="s">
        <v>134</v>
      </c>
      <c r="F68" s="77" t="s">
        <v>252</v>
      </c>
      <c r="G68" s="65">
        <v>148</v>
      </c>
      <c r="H68" s="58" t="s">
        <v>80</v>
      </c>
      <c r="I68" s="77">
        <v>297097</v>
      </c>
      <c r="J68" s="59" t="s">
        <v>253</v>
      </c>
      <c r="K68" s="92" t="s">
        <v>254</v>
      </c>
      <c r="L68" s="92">
        <v>80131500</v>
      </c>
      <c r="M68" s="81" t="s">
        <v>263</v>
      </c>
      <c r="N68" s="88">
        <v>1</v>
      </c>
      <c r="O68" s="88">
        <v>1</v>
      </c>
      <c r="P68" s="59">
        <v>12</v>
      </c>
      <c r="Q68" s="58">
        <v>1</v>
      </c>
      <c r="R68" s="157" t="s">
        <v>414</v>
      </c>
      <c r="S68" s="68">
        <v>4</v>
      </c>
      <c r="T68" s="102">
        <v>21863122.3899</v>
      </c>
      <c r="U68" s="102">
        <v>21863122.3899</v>
      </c>
      <c r="V68" s="58" t="s">
        <v>256</v>
      </c>
      <c r="W68" s="59" t="s">
        <v>257</v>
      </c>
      <c r="X68" s="61" t="s">
        <v>258</v>
      </c>
      <c r="Y68" s="58">
        <v>7000100986</v>
      </c>
      <c r="Z68" s="70"/>
      <c r="AA68" s="103">
        <v>21863122.3899</v>
      </c>
      <c r="AB68" s="60" t="s">
        <v>264</v>
      </c>
      <c r="AC68" s="60" t="s">
        <v>265</v>
      </c>
      <c r="AD68" s="71" t="s">
        <v>261</v>
      </c>
      <c r="AE68" s="84" t="s">
        <v>262</v>
      </c>
      <c r="AF68" s="103">
        <v>1821926.8658249998</v>
      </c>
      <c r="AG68" s="103">
        <v>1821926.8658249998</v>
      </c>
      <c r="AH68" s="103">
        <v>1821926.8658249998</v>
      </c>
      <c r="AI68" s="103">
        <v>1821926.8658249998</v>
      </c>
      <c r="AJ68" s="103">
        <v>1821926.8658249998</v>
      </c>
      <c r="AK68" s="103">
        <v>1821926.8658249998</v>
      </c>
      <c r="AL68" s="103">
        <v>1821926.8658249998</v>
      </c>
      <c r="AM68" s="103">
        <v>1821926.8658249998</v>
      </c>
      <c r="AN68" s="103">
        <v>1821926.8658249998</v>
      </c>
      <c r="AO68" s="103">
        <v>1821926.8658249998</v>
      </c>
      <c r="AP68" s="103">
        <v>1821926.8658249998</v>
      </c>
      <c r="AQ68" s="103">
        <v>1821926.8658249998</v>
      </c>
      <c r="AR68" s="61"/>
      <c r="AS68" s="62" t="s">
        <v>410</v>
      </c>
      <c r="AT68" s="154" t="s">
        <v>411</v>
      </c>
      <c r="AU68" s="34" t="s">
        <v>412</v>
      </c>
      <c r="AV68" s="155">
        <v>7491328</v>
      </c>
      <c r="AW68" s="156" t="s">
        <v>413</v>
      </c>
    </row>
    <row r="69" spans="1:49" ht="114">
      <c r="A69" s="58" t="s">
        <v>99</v>
      </c>
      <c r="B69" s="77" t="s">
        <v>86</v>
      </c>
      <c r="C69" s="77" t="s">
        <v>252</v>
      </c>
      <c r="D69" s="77">
        <v>29709702</v>
      </c>
      <c r="E69" s="75" t="s">
        <v>134</v>
      </c>
      <c r="F69" s="77" t="s">
        <v>252</v>
      </c>
      <c r="G69" s="65">
        <v>148</v>
      </c>
      <c r="H69" s="58" t="s">
        <v>80</v>
      </c>
      <c r="I69" s="77">
        <v>297097</v>
      </c>
      <c r="J69" s="59" t="s">
        <v>253</v>
      </c>
      <c r="K69" s="92" t="s">
        <v>254</v>
      </c>
      <c r="L69" s="92">
        <v>80131500</v>
      </c>
      <c r="M69" s="81" t="s">
        <v>266</v>
      </c>
      <c r="N69" s="88">
        <v>1</v>
      </c>
      <c r="O69" s="88">
        <v>1</v>
      </c>
      <c r="P69" s="59">
        <v>12</v>
      </c>
      <c r="Q69" s="58">
        <v>1</v>
      </c>
      <c r="R69" s="157" t="s">
        <v>414</v>
      </c>
      <c r="S69" s="68">
        <v>4</v>
      </c>
      <c r="T69" s="102">
        <v>12140626.08</v>
      </c>
      <c r="U69" s="102">
        <v>12140626.08</v>
      </c>
      <c r="V69" s="58" t="s">
        <v>256</v>
      </c>
      <c r="W69" s="59" t="s">
        <v>257</v>
      </c>
      <c r="X69" s="61" t="s">
        <v>258</v>
      </c>
      <c r="Y69" s="58">
        <v>7000100963</v>
      </c>
      <c r="Z69" s="70"/>
      <c r="AA69" s="103">
        <v>12140626.08</v>
      </c>
      <c r="AB69" s="60" t="s">
        <v>267</v>
      </c>
      <c r="AC69" s="60" t="s">
        <v>268</v>
      </c>
      <c r="AD69" s="71" t="s">
        <v>261</v>
      </c>
      <c r="AE69" s="84" t="s">
        <v>262</v>
      </c>
      <c r="AF69" s="103">
        <v>1011718.84</v>
      </c>
      <c r="AG69" s="103">
        <v>1011718.84</v>
      </c>
      <c r="AH69" s="103">
        <v>1011718.84</v>
      </c>
      <c r="AI69" s="103">
        <v>1011718.84</v>
      </c>
      <c r="AJ69" s="103">
        <v>1011718.84</v>
      </c>
      <c r="AK69" s="103">
        <v>1011718.84</v>
      </c>
      <c r="AL69" s="103">
        <v>1011718.84</v>
      </c>
      <c r="AM69" s="103">
        <v>1011718.84</v>
      </c>
      <c r="AN69" s="103">
        <v>1011718.84</v>
      </c>
      <c r="AO69" s="103">
        <v>1011718.84</v>
      </c>
      <c r="AP69" s="103">
        <v>1011718.84</v>
      </c>
      <c r="AQ69" s="103">
        <v>1011718.84</v>
      </c>
      <c r="AR69" s="61"/>
      <c r="AS69" s="62" t="s">
        <v>410</v>
      </c>
      <c r="AT69" s="154" t="s">
        <v>411</v>
      </c>
      <c r="AU69" s="34" t="s">
        <v>412</v>
      </c>
      <c r="AV69" s="155">
        <v>7491328</v>
      </c>
      <c r="AW69" s="156" t="s">
        <v>413</v>
      </c>
    </row>
    <row r="70" spans="1:49" ht="114">
      <c r="A70" s="58" t="s">
        <v>99</v>
      </c>
      <c r="B70" s="77" t="s">
        <v>86</v>
      </c>
      <c r="C70" s="77" t="s">
        <v>252</v>
      </c>
      <c r="D70" s="77">
        <v>29709702</v>
      </c>
      <c r="E70" s="75" t="s">
        <v>134</v>
      </c>
      <c r="F70" s="77" t="s">
        <v>252</v>
      </c>
      <c r="G70" s="65">
        <v>148</v>
      </c>
      <c r="H70" s="58" t="s">
        <v>80</v>
      </c>
      <c r="I70" s="77">
        <v>297097</v>
      </c>
      <c r="J70" s="59" t="s">
        <v>253</v>
      </c>
      <c r="K70" s="92" t="s">
        <v>254</v>
      </c>
      <c r="L70" s="92">
        <v>80131500</v>
      </c>
      <c r="M70" s="81" t="s">
        <v>269</v>
      </c>
      <c r="N70" s="88">
        <v>1</v>
      </c>
      <c r="O70" s="88">
        <v>1</v>
      </c>
      <c r="P70" s="59">
        <v>12</v>
      </c>
      <c r="Q70" s="58">
        <v>1</v>
      </c>
      <c r="R70" s="157" t="s">
        <v>414</v>
      </c>
      <c r="S70" s="68">
        <v>4</v>
      </c>
      <c r="T70" s="102">
        <v>45535869.984</v>
      </c>
      <c r="U70" s="102">
        <v>45535869.984</v>
      </c>
      <c r="V70" s="58" t="s">
        <v>256</v>
      </c>
      <c r="W70" s="59" t="s">
        <v>257</v>
      </c>
      <c r="X70" s="61" t="s">
        <v>258</v>
      </c>
      <c r="Y70" s="58">
        <v>7000100987</v>
      </c>
      <c r="Z70" s="70"/>
      <c r="AA70" s="103">
        <v>45535869.984</v>
      </c>
      <c r="AB70" s="60" t="s">
        <v>270</v>
      </c>
      <c r="AC70" s="60" t="s">
        <v>271</v>
      </c>
      <c r="AD70" s="71" t="s">
        <v>261</v>
      </c>
      <c r="AE70" s="84" t="s">
        <v>262</v>
      </c>
      <c r="AF70" s="73">
        <v>3794655.8319999995</v>
      </c>
      <c r="AG70" s="73">
        <v>3794655.8319999995</v>
      </c>
      <c r="AH70" s="73">
        <v>3794655.8319999995</v>
      </c>
      <c r="AI70" s="73">
        <v>3794655.8319999995</v>
      </c>
      <c r="AJ70" s="73">
        <v>3794655.8319999995</v>
      </c>
      <c r="AK70" s="73">
        <v>3794655.8319999995</v>
      </c>
      <c r="AL70" s="73">
        <v>3794655.8319999995</v>
      </c>
      <c r="AM70" s="73">
        <v>3794655.8319999995</v>
      </c>
      <c r="AN70" s="73">
        <v>3794655.8319999995</v>
      </c>
      <c r="AO70" s="73">
        <v>3794655.8319999995</v>
      </c>
      <c r="AP70" s="73">
        <v>3794655.8319999995</v>
      </c>
      <c r="AQ70" s="73">
        <v>3794655.8319999995</v>
      </c>
      <c r="AR70" s="61"/>
      <c r="AS70" s="62" t="s">
        <v>410</v>
      </c>
      <c r="AT70" s="154" t="s">
        <v>411</v>
      </c>
      <c r="AU70" s="34" t="s">
        <v>412</v>
      </c>
      <c r="AV70" s="155">
        <v>7491328</v>
      </c>
      <c r="AW70" s="156" t="s">
        <v>413</v>
      </c>
    </row>
    <row r="71" spans="1:49" ht="71.25">
      <c r="A71" s="58" t="s">
        <v>99</v>
      </c>
      <c r="B71" s="77" t="s">
        <v>86</v>
      </c>
      <c r="C71" s="77" t="s">
        <v>252</v>
      </c>
      <c r="D71" s="77">
        <v>29709702</v>
      </c>
      <c r="E71" s="75" t="s">
        <v>134</v>
      </c>
      <c r="F71" s="77" t="s">
        <v>252</v>
      </c>
      <c r="G71" s="65">
        <v>148</v>
      </c>
      <c r="H71" s="58" t="s">
        <v>80</v>
      </c>
      <c r="I71" s="77">
        <v>297097</v>
      </c>
      <c r="J71" s="59" t="s">
        <v>253</v>
      </c>
      <c r="K71" s="92" t="s">
        <v>254</v>
      </c>
      <c r="L71" s="92">
        <v>80131500</v>
      </c>
      <c r="M71" s="81" t="s">
        <v>272</v>
      </c>
      <c r="N71" s="88">
        <v>1</v>
      </c>
      <c r="O71" s="88">
        <v>1</v>
      </c>
      <c r="P71" s="59">
        <v>12</v>
      </c>
      <c r="Q71" s="58">
        <v>1</v>
      </c>
      <c r="R71" s="157" t="s">
        <v>414</v>
      </c>
      <c r="S71" s="68">
        <v>4</v>
      </c>
      <c r="T71" s="102">
        <v>120000000</v>
      </c>
      <c r="U71" s="102">
        <v>120000000</v>
      </c>
      <c r="V71" s="58" t="s">
        <v>256</v>
      </c>
      <c r="W71" s="59" t="s">
        <v>257</v>
      </c>
      <c r="X71" s="61" t="s">
        <v>258</v>
      </c>
      <c r="Y71" s="84" t="s">
        <v>273</v>
      </c>
      <c r="Z71" s="70"/>
      <c r="AA71" s="103">
        <v>120000000</v>
      </c>
      <c r="AB71" s="60" t="s">
        <v>273</v>
      </c>
      <c r="AC71" s="60" t="s">
        <v>274</v>
      </c>
      <c r="AD71" s="71" t="s">
        <v>261</v>
      </c>
      <c r="AE71" s="84" t="s">
        <v>262</v>
      </c>
      <c r="AF71" s="73">
        <v>10000000</v>
      </c>
      <c r="AG71" s="73">
        <v>10000000</v>
      </c>
      <c r="AH71" s="73">
        <v>10000000</v>
      </c>
      <c r="AI71" s="73">
        <v>10000000</v>
      </c>
      <c r="AJ71" s="73">
        <v>10000000</v>
      </c>
      <c r="AK71" s="73">
        <v>10000000</v>
      </c>
      <c r="AL71" s="73">
        <v>10000000</v>
      </c>
      <c r="AM71" s="73">
        <v>10000000</v>
      </c>
      <c r="AN71" s="73">
        <v>10000000</v>
      </c>
      <c r="AO71" s="73">
        <v>10000000</v>
      </c>
      <c r="AP71" s="73">
        <v>10000000</v>
      </c>
      <c r="AQ71" s="73">
        <v>10000000</v>
      </c>
      <c r="AR71" s="61"/>
      <c r="AS71" s="62" t="s">
        <v>410</v>
      </c>
      <c r="AT71" s="154" t="s">
        <v>411</v>
      </c>
      <c r="AU71" s="34" t="s">
        <v>412</v>
      </c>
      <c r="AV71" s="155">
        <v>7491328</v>
      </c>
      <c r="AW71" s="156" t="s">
        <v>413</v>
      </c>
    </row>
    <row r="72" spans="1:49" ht="99.75">
      <c r="A72" s="58" t="s">
        <v>99</v>
      </c>
      <c r="B72" s="77" t="s">
        <v>86</v>
      </c>
      <c r="C72" s="77" t="s">
        <v>252</v>
      </c>
      <c r="D72" s="77">
        <v>29709702</v>
      </c>
      <c r="E72" s="75" t="s">
        <v>134</v>
      </c>
      <c r="F72" s="77" t="s">
        <v>252</v>
      </c>
      <c r="G72" s="65">
        <v>148</v>
      </c>
      <c r="H72" s="58" t="s">
        <v>80</v>
      </c>
      <c r="I72" s="77">
        <v>297097</v>
      </c>
      <c r="J72" s="59" t="s">
        <v>253</v>
      </c>
      <c r="K72" s="92" t="s">
        <v>254</v>
      </c>
      <c r="L72" s="92">
        <v>80131500</v>
      </c>
      <c r="M72" s="81" t="s">
        <v>275</v>
      </c>
      <c r="N72" s="88">
        <v>1</v>
      </c>
      <c r="O72" s="88">
        <v>1</v>
      </c>
      <c r="P72" s="59">
        <v>12</v>
      </c>
      <c r="Q72" s="58">
        <v>1</v>
      </c>
      <c r="R72" s="157" t="s">
        <v>414</v>
      </c>
      <c r="S72" s="68">
        <v>4</v>
      </c>
      <c r="T72" s="102">
        <v>306294561.64559996</v>
      </c>
      <c r="U72" s="102">
        <v>306294561.64559996</v>
      </c>
      <c r="V72" s="58" t="s">
        <v>256</v>
      </c>
      <c r="W72" s="59" t="s">
        <v>257</v>
      </c>
      <c r="X72" s="61" t="s">
        <v>258</v>
      </c>
      <c r="Y72" s="58">
        <v>7000100985</v>
      </c>
      <c r="Z72" s="70"/>
      <c r="AA72" s="103">
        <v>306294561.64559996</v>
      </c>
      <c r="AB72" s="60" t="s">
        <v>276</v>
      </c>
      <c r="AC72" s="60" t="s">
        <v>277</v>
      </c>
      <c r="AD72" s="71" t="s">
        <v>261</v>
      </c>
      <c r="AE72" s="84" t="s">
        <v>262</v>
      </c>
      <c r="AF72" s="73">
        <v>25524546.803799994</v>
      </c>
      <c r="AG72" s="73">
        <v>25524546.803799994</v>
      </c>
      <c r="AH72" s="73">
        <v>25524546.803799994</v>
      </c>
      <c r="AI72" s="73">
        <v>25524546.803799994</v>
      </c>
      <c r="AJ72" s="73">
        <v>25524546.803799994</v>
      </c>
      <c r="AK72" s="73">
        <v>25524546.803799994</v>
      </c>
      <c r="AL72" s="73">
        <v>25524546.803799994</v>
      </c>
      <c r="AM72" s="73">
        <v>25524546.803799994</v>
      </c>
      <c r="AN72" s="73">
        <v>25524546.803799994</v>
      </c>
      <c r="AO72" s="73">
        <v>25524546.803799994</v>
      </c>
      <c r="AP72" s="73">
        <v>25524546.803799994</v>
      </c>
      <c r="AQ72" s="73">
        <v>25524546.803799994</v>
      </c>
      <c r="AR72" s="61"/>
      <c r="AS72" s="62" t="s">
        <v>410</v>
      </c>
      <c r="AT72" s="154" t="s">
        <v>411</v>
      </c>
      <c r="AU72" s="34" t="s">
        <v>412</v>
      </c>
      <c r="AV72" s="155">
        <v>7491328</v>
      </c>
      <c r="AW72" s="156" t="s">
        <v>413</v>
      </c>
    </row>
    <row r="73" spans="1:49" ht="114">
      <c r="A73" s="58" t="s">
        <v>99</v>
      </c>
      <c r="B73" s="77" t="s">
        <v>86</v>
      </c>
      <c r="C73" s="77" t="s">
        <v>252</v>
      </c>
      <c r="D73" s="77">
        <v>29709702</v>
      </c>
      <c r="E73" s="75" t="s">
        <v>134</v>
      </c>
      <c r="F73" s="77" t="s">
        <v>252</v>
      </c>
      <c r="G73" s="65">
        <v>148</v>
      </c>
      <c r="H73" s="58" t="s">
        <v>80</v>
      </c>
      <c r="I73" s="77">
        <v>297097</v>
      </c>
      <c r="J73" s="59" t="s">
        <v>253</v>
      </c>
      <c r="K73" s="92" t="s">
        <v>254</v>
      </c>
      <c r="L73" s="92">
        <v>80131500</v>
      </c>
      <c r="M73" s="81" t="s">
        <v>278</v>
      </c>
      <c r="N73" s="88">
        <v>1</v>
      </c>
      <c r="O73" s="88">
        <v>1</v>
      </c>
      <c r="P73" s="59">
        <v>12</v>
      </c>
      <c r="Q73" s="58">
        <v>1</v>
      </c>
      <c r="R73" s="157" t="s">
        <v>414</v>
      </c>
      <c r="S73" s="68">
        <v>4</v>
      </c>
      <c r="T73" s="102">
        <v>125010414.595</v>
      </c>
      <c r="U73" s="102">
        <v>125010414.595</v>
      </c>
      <c r="V73" s="58" t="s">
        <v>256</v>
      </c>
      <c r="W73" s="59" t="s">
        <v>257</v>
      </c>
      <c r="X73" s="61" t="s">
        <v>258</v>
      </c>
      <c r="Y73" s="58">
        <v>7000100989</v>
      </c>
      <c r="Z73" s="70"/>
      <c r="AA73" s="103">
        <v>125010414.595</v>
      </c>
      <c r="AB73" s="60" t="s">
        <v>279</v>
      </c>
      <c r="AC73" s="60" t="s">
        <v>280</v>
      </c>
      <c r="AD73" s="71" t="s">
        <v>261</v>
      </c>
      <c r="AE73" s="84" t="s">
        <v>262</v>
      </c>
      <c r="AF73" s="73">
        <v>10417534.549583333</v>
      </c>
      <c r="AG73" s="73">
        <v>10417534.549583333</v>
      </c>
      <c r="AH73" s="73">
        <v>10417534.549583333</v>
      </c>
      <c r="AI73" s="73">
        <v>10417534.549583333</v>
      </c>
      <c r="AJ73" s="73">
        <v>10417534.549583333</v>
      </c>
      <c r="AK73" s="73">
        <v>10417534.549583333</v>
      </c>
      <c r="AL73" s="73">
        <v>10417534.549583333</v>
      </c>
      <c r="AM73" s="73">
        <v>10417534.549583333</v>
      </c>
      <c r="AN73" s="73">
        <v>10417534.549583333</v>
      </c>
      <c r="AO73" s="73">
        <v>10417534.549583333</v>
      </c>
      <c r="AP73" s="73">
        <v>10417534.549583333</v>
      </c>
      <c r="AQ73" s="73">
        <v>10417534.549583333</v>
      </c>
      <c r="AR73" s="61"/>
      <c r="AS73" s="62" t="s">
        <v>410</v>
      </c>
      <c r="AT73" s="154" t="s">
        <v>411</v>
      </c>
      <c r="AU73" s="34" t="s">
        <v>412</v>
      </c>
      <c r="AV73" s="155">
        <v>7491328</v>
      </c>
      <c r="AW73" s="156" t="s">
        <v>413</v>
      </c>
    </row>
    <row r="74" spans="1:49" ht="85.5">
      <c r="A74" s="58" t="s">
        <v>99</v>
      </c>
      <c r="B74" s="77" t="s">
        <v>86</v>
      </c>
      <c r="C74" s="77" t="s">
        <v>252</v>
      </c>
      <c r="D74" s="77">
        <v>29709702</v>
      </c>
      <c r="E74" s="75" t="s">
        <v>134</v>
      </c>
      <c r="F74" s="77" t="s">
        <v>252</v>
      </c>
      <c r="G74" s="65">
        <v>148</v>
      </c>
      <c r="H74" s="58" t="s">
        <v>80</v>
      </c>
      <c r="I74" s="77">
        <v>297097</v>
      </c>
      <c r="J74" s="59" t="s">
        <v>253</v>
      </c>
      <c r="K74" s="92" t="s">
        <v>254</v>
      </c>
      <c r="L74" s="92">
        <v>80131500</v>
      </c>
      <c r="M74" s="81" t="s">
        <v>281</v>
      </c>
      <c r="N74" s="88">
        <v>1</v>
      </c>
      <c r="O74" s="88">
        <v>1</v>
      </c>
      <c r="P74" s="59">
        <v>12</v>
      </c>
      <c r="Q74" s="58">
        <v>1</v>
      </c>
      <c r="R74" s="157" t="s">
        <v>414</v>
      </c>
      <c r="S74" s="68">
        <v>4</v>
      </c>
      <c r="T74" s="102">
        <v>10442308.799999999</v>
      </c>
      <c r="U74" s="102">
        <v>10442308.799999999</v>
      </c>
      <c r="V74" s="58" t="s">
        <v>256</v>
      </c>
      <c r="W74" s="59" t="s">
        <v>257</v>
      </c>
      <c r="X74" s="61" t="s">
        <v>258</v>
      </c>
      <c r="Y74" s="58">
        <v>7000100966</v>
      </c>
      <c r="Z74" s="70"/>
      <c r="AA74" s="103">
        <v>10442308.799999999</v>
      </c>
      <c r="AB74" s="60" t="s">
        <v>282</v>
      </c>
      <c r="AC74" s="60" t="s">
        <v>283</v>
      </c>
      <c r="AD74" s="71" t="s">
        <v>261</v>
      </c>
      <c r="AE74" s="84" t="s">
        <v>262</v>
      </c>
      <c r="AF74" s="73">
        <v>870192.3999999999</v>
      </c>
      <c r="AG74" s="73">
        <v>870192.3999999999</v>
      </c>
      <c r="AH74" s="73">
        <v>870192.3999999999</v>
      </c>
      <c r="AI74" s="73">
        <v>870192.3999999999</v>
      </c>
      <c r="AJ74" s="73">
        <v>870192.3999999999</v>
      </c>
      <c r="AK74" s="73">
        <v>870192.3999999999</v>
      </c>
      <c r="AL74" s="73">
        <v>870192.3999999999</v>
      </c>
      <c r="AM74" s="73">
        <v>870192.3999999999</v>
      </c>
      <c r="AN74" s="73">
        <v>870192.3999999999</v>
      </c>
      <c r="AO74" s="73">
        <v>870192.3999999999</v>
      </c>
      <c r="AP74" s="73">
        <v>870192.3999999999</v>
      </c>
      <c r="AQ74" s="73">
        <v>870192.3999999999</v>
      </c>
      <c r="AR74" s="61"/>
      <c r="AS74" s="62" t="s">
        <v>410</v>
      </c>
      <c r="AT74" s="154" t="s">
        <v>411</v>
      </c>
      <c r="AU74" s="34" t="s">
        <v>412</v>
      </c>
      <c r="AV74" s="155">
        <v>7491328</v>
      </c>
      <c r="AW74" s="156" t="s">
        <v>413</v>
      </c>
    </row>
    <row r="75" spans="1:49" ht="85.5">
      <c r="A75" s="58" t="s">
        <v>99</v>
      </c>
      <c r="B75" s="77" t="s">
        <v>86</v>
      </c>
      <c r="C75" s="77" t="s">
        <v>252</v>
      </c>
      <c r="D75" s="77">
        <v>29709702</v>
      </c>
      <c r="E75" s="75" t="s">
        <v>134</v>
      </c>
      <c r="F75" s="77" t="s">
        <v>252</v>
      </c>
      <c r="G75" s="65">
        <v>148</v>
      </c>
      <c r="H75" s="58" t="s">
        <v>80</v>
      </c>
      <c r="I75" s="77">
        <v>297097</v>
      </c>
      <c r="J75" s="59" t="s">
        <v>253</v>
      </c>
      <c r="K75" s="92" t="s">
        <v>254</v>
      </c>
      <c r="L75" s="92">
        <v>80131500</v>
      </c>
      <c r="M75" s="81" t="s">
        <v>284</v>
      </c>
      <c r="N75" s="88">
        <v>1</v>
      </c>
      <c r="O75" s="88">
        <v>1</v>
      </c>
      <c r="P75" s="59">
        <v>12</v>
      </c>
      <c r="Q75" s="58">
        <v>1</v>
      </c>
      <c r="R75" s="157" t="s">
        <v>414</v>
      </c>
      <c r="S75" s="68">
        <v>4</v>
      </c>
      <c r="T75" s="102">
        <v>6270000</v>
      </c>
      <c r="U75" s="102">
        <v>6270000</v>
      </c>
      <c r="V75" s="58" t="s">
        <v>256</v>
      </c>
      <c r="W75" s="59" t="s">
        <v>257</v>
      </c>
      <c r="X75" s="61" t="s">
        <v>258</v>
      </c>
      <c r="Y75" s="58">
        <v>7000100964</v>
      </c>
      <c r="Z75" s="70"/>
      <c r="AA75" s="103">
        <v>6270000</v>
      </c>
      <c r="AB75" s="60" t="s">
        <v>285</v>
      </c>
      <c r="AC75" s="60" t="s">
        <v>286</v>
      </c>
      <c r="AD75" s="71" t="s">
        <v>261</v>
      </c>
      <c r="AE75" s="84" t="s">
        <v>262</v>
      </c>
      <c r="AF75" s="73">
        <v>522500</v>
      </c>
      <c r="AG75" s="73">
        <v>522500</v>
      </c>
      <c r="AH75" s="73">
        <v>522500</v>
      </c>
      <c r="AI75" s="73">
        <v>522500</v>
      </c>
      <c r="AJ75" s="73">
        <v>522500</v>
      </c>
      <c r="AK75" s="73">
        <v>522500</v>
      </c>
      <c r="AL75" s="73">
        <v>522500</v>
      </c>
      <c r="AM75" s="73">
        <v>522500</v>
      </c>
      <c r="AN75" s="73">
        <v>522500</v>
      </c>
      <c r="AO75" s="73">
        <v>522500</v>
      </c>
      <c r="AP75" s="73">
        <v>522500</v>
      </c>
      <c r="AQ75" s="73">
        <v>522500</v>
      </c>
      <c r="AR75" s="61"/>
      <c r="AS75" s="62" t="s">
        <v>410</v>
      </c>
      <c r="AT75" s="154" t="s">
        <v>411</v>
      </c>
      <c r="AU75" s="34" t="s">
        <v>412</v>
      </c>
      <c r="AV75" s="155">
        <v>7491328</v>
      </c>
      <c r="AW75" s="156" t="s">
        <v>413</v>
      </c>
    </row>
    <row r="76" spans="1:49" ht="71.25">
      <c r="A76" s="58" t="s">
        <v>99</v>
      </c>
      <c r="B76" s="77" t="s">
        <v>86</v>
      </c>
      <c r="C76" s="77" t="s">
        <v>252</v>
      </c>
      <c r="D76" s="77">
        <v>29709702</v>
      </c>
      <c r="E76" s="75" t="s">
        <v>134</v>
      </c>
      <c r="F76" s="77" t="s">
        <v>252</v>
      </c>
      <c r="G76" s="65">
        <v>148</v>
      </c>
      <c r="H76" s="58" t="s">
        <v>80</v>
      </c>
      <c r="I76" s="77">
        <v>297097</v>
      </c>
      <c r="J76" s="59" t="s">
        <v>253</v>
      </c>
      <c r="K76" s="92" t="s">
        <v>254</v>
      </c>
      <c r="L76" s="92">
        <v>80131500</v>
      </c>
      <c r="M76" s="81" t="s">
        <v>287</v>
      </c>
      <c r="N76" s="88">
        <v>1</v>
      </c>
      <c r="O76" s="88">
        <v>1</v>
      </c>
      <c r="P76" s="59">
        <v>12</v>
      </c>
      <c r="Q76" s="58">
        <v>1</v>
      </c>
      <c r="R76" s="157" t="s">
        <v>414</v>
      </c>
      <c r="S76" s="68">
        <v>4</v>
      </c>
      <c r="T76" s="102">
        <v>6269999.999999999</v>
      </c>
      <c r="U76" s="102">
        <v>6269999.999999999</v>
      </c>
      <c r="V76" s="58" t="s">
        <v>256</v>
      </c>
      <c r="W76" s="59" t="s">
        <v>257</v>
      </c>
      <c r="X76" s="61" t="s">
        <v>258</v>
      </c>
      <c r="Y76" s="58">
        <v>7000100988</v>
      </c>
      <c r="Z76" s="70"/>
      <c r="AA76" s="103">
        <v>6269999.999999999</v>
      </c>
      <c r="AB76" s="60" t="s">
        <v>288</v>
      </c>
      <c r="AC76" s="60" t="s">
        <v>289</v>
      </c>
      <c r="AD76" s="71" t="s">
        <v>261</v>
      </c>
      <c r="AE76" s="84" t="s">
        <v>262</v>
      </c>
      <c r="AF76" s="73">
        <v>522500</v>
      </c>
      <c r="AG76" s="73">
        <v>522500</v>
      </c>
      <c r="AH76" s="73">
        <v>522500</v>
      </c>
      <c r="AI76" s="73">
        <v>522500</v>
      </c>
      <c r="AJ76" s="73">
        <v>522500</v>
      </c>
      <c r="AK76" s="73">
        <v>522500</v>
      </c>
      <c r="AL76" s="73">
        <v>522500</v>
      </c>
      <c r="AM76" s="73">
        <v>522500</v>
      </c>
      <c r="AN76" s="73">
        <v>522500</v>
      </c>
      <c r="AO76" s="73">
        <v>522500</v>
      </c>
      <c r="AP76" s="73">
        <v>522500</v>
      </c>
      <c r="AQ76" s="73">
        <v>522500</v>
      </c>
      <c r="AR76" s="61"/>
      <c r="AS76" s="62" t="s">
        <v>410</v>
      </c>
      <c r="AT76" s="154" t="s">
        <v>411</v>
      </c>
      <c r="AU76" s="34" t="s">
        <v>412</v>
      </c>
      <c r="AV76" s="155">
        <v>7491328</v>
      </c>
      <c r="AW76" s="156" t="s">
        <v>413</v>
      </c>
    </row>
    <row r="77" spans="1:49" ht="57">
      <c r="A77" s="58" t="s">
        <v>99</v>
      </c>
      <c r="B77" s="77" t="s">
        <v>86</v>
      </c>
      <c r="C77" s="77" t="s">
        <v>252</v>
      </c>
      <c r="D77" s="77">
        <v>29709702</v>
      </c>
      <c r="E77" s="75" t="s">
        <v>134</v>
      </c>
      <c r="F77" s="77" t="s">
        <v>252</v>
      </c>
      <c r="G77" s="65">
        <v>148</v>
      </c>
      <c r="H77" s="58" t="s">
        <v>80</v>
      </c>
      <c r="I77" s="77">
        <v>297097</v>
      </c>
      <c r="J77" s="59" t="s">
        <v>253</v>
      </c>
      <c r="K77" s="92" t="s">
        <v>254</v>
      </c>
      <c r="L77" s="92">
        <v>80131500</v>
      </c>
      <c r="M77" s="81" t="s">
        <v>290</v>
      </c>
      <c r="N77" s="88">
        <v>1</v>
      </c>
      <c r="O77" s="88">
        <v>1</v>
      </c>
      <c r="P77" s="59">
        <v>12</v>
      </c>
      <c r="Q77" s="58">
        <v>1</v>
      </c>
      <c r="R77" s="157" t="s">
        <v>414</v>
      </c>
      <c r="S77" s="68">
        <v>4</v>
      </c>
      <c r="T77" s="102">
        <v>6000000</v>
      </c>
      <c r="U77" s="102">
        <v>6000000</v>
      </c>
      <c r="V77" s="58" t="s">
        <v>256</v>
      </c>
      <c r="W77" s="59" t="s">
        <v>257</v>
      </c>
      <c r="X77" s="61" t="s">
        <v>258</v>
      </c>
      <c r="Y77" s="84" t="s">
        <v>273</v>
      </c>
      <c r="Z77" s="70"/>
      <c r="AA77" s="103">
        <v>6000000</v>
      </c>
      <c r="AB77" s="60"/>
      <c r="AC77" s="60" t="s">
        <v>291</v>
      </c>
      <c r="AD77" s="71" t="s">
        <v>261</v>
      </c>
      <c r="AE77" s="84" t="s">
        <v>262</v>
      </c>
      <c r="AF77" s="73">
        <v>500000</v>
      </c>
      <c r="AG77" s="73">
        <v>500000</v>
      </c>
      <c r="AH77" s="73">
        <v>500000</v>
      </c>
      <c r="AI77" s="73">
        <v>500000</v>
      </c>
      <c r="AJ77" s="73">
        <v>500000</v>
      </c>
      <c r="AK77" s="73">
        <v>500000</v>
      </c>
      <c r="AL77" s="73">
        <v>500000</v>
      </c>
      <c r="AM77" s="73">
        <v>500000</v>
      </c>
      <c r="AN77" s="73">
        <v>500000</v>
      </c>
      <c r="AO77" s="73">
        <v>500000</v>
      </c>
      <c r="AP77" s="73">
        <v>500000</v>
      </c>
      <c r="AQ77" s="73">
        <v>500000</v>
      </c>
      <c r="AR77" s="61"/>
      <c r="AS77" s="62" t="s">
        <v>410</v>
      </c>
      <c r="AT77" s="154" t="s">
        <v>411</v>
      </c>
      <c r="AU77" s="34" t="s">
        <v>412</v>
      </c>
      <c r="AV77" s="155">
        <v>7491328</v>
      </c>
      <c r="AW77" s="156" t="s">
        <v>413</v>
      </c>
    </row>
    <row r="78" spans="1:49" ht="57">
      <c r="A78" s="73" t="s">
        <v>85</v>
      </c>
      <c r="B78" s="73" t="s">
        <v>292</v>
      </c>
      <c r="C78" s="73" t="s">
        <v>293</v>
      </c>
      <c r="D78" s="73" t="s">
        <v>294</v>
      </c>
      <c r="E78" s="73" t="s">
        <v>83</v>
      </c>
      <c r="F78" s="73" t="s">
        <v>293</v>
      </c>
      <c r="G78" s="65">
        <v>137</v>
      </c>
      <c r="H78" s="58" t="s">
        <v>80</v>
      </c>
      <c r="I78" s="77">
        <v>297097</v>
      </c>
      <c r="J78" s="104" t="s">
        <v>295</v>
      </c>
      <c r="K78" s="104" t="s">
        <v>296</v>
      </c>
      <c r="L78" s="92">
        <v>41121800</v>
      </c>
      <c r="M78" s="81" t="s">
        <v>297</v>
      </c>
      <c r="N78" s="96">
        <v>2</v>
      </c>
      <c r="O78" s="96">
        <v>2</v>
      </c>
      <c r="P78" s="59">
        <v>1</v>
      </c>
      <c r="Q78" s="58">
        <v>1</v>
      </c>
      <c r="R78" s="157" t="s">
        <v>417</v>
      </c>
      <c r="S78" s="68">
        <v>0</v>
      </c>
      <c r="T78" s="102">
        <v>1500000000</v>
      </c>
      <c r="U78" s="102">
        <v>1500000000</v>
      </c>
      <c r="V78" s="73" t="s">
        <v>106</v>
      </c>
      <c r="W78" s="73" t="s">
        <v>106</v>
      </c>
      <c r="X78" s="61" t="s">
        <v>258</v>
      </c>
      <c r="Y78" s="70" t="s">
        <v>273</v>
      </c>
      <c r="Z78" s="73"/>
      <c r="AA78" s="102">
        <v>1500000000</v>
      </c>
      <c r="AB78" s="73"/>
      <c r="AC78" s="73" t="s">
        <v>273</v>
      </c>
      <c r="AD78" s="71" t="s">
        <v>261</v>
      </c>
      <c r="AE78" s="104" t="s">
        <v>273</v>
      </c>
      <c r="AF78" s="73"/>
      <c r="AG78" s="73">
        <v>0</v>
      </c>
      <c r="AH78" s="73"/>
      <c r="AI78" s="73">
        <v>1500000000</v>
      </c>
      <c r="AJ78" s="73"/>
      <c r="AK78" s="73"/>
      <c r="AL78" s="73"/>
      <c r="AM78" s="73">
        <v>0</v>
      </c>
      <c r="AN78" s="73">
        <v>0</v>
      </c>
      <c r="AO78" s="73"/>
      <c r="AP78" s="73">
        <v>0</v>
      </c>
      <c r="AQ78" s="73">
        <v>0</v>
      </c>
      <c r="AR78" s="61"/>
      <c r="AS78" s="62" t="s">
        <v>410</v>
      </c>
      <c r="AT78" s="154" t="s">
        <v>411</v>
      </c>
      <c r="AU78" s="34" t="s">
        <v>412</v>
      </c>
      <c r="AV78" s="155">
        <v>7491328</v>
      </c>
      <c r="AW78" s="156" t="s">
        <v>413</v>
      </c>
    </row>
    <row r="79" spans="1:49" ht="128.25">
      <c r="A79" s="65" t="s">
        <v>85</v>
      </c>
      <c r="B79" s="77" t="s">
        <v>299</v>
      </c>
      <c r="C79" s="58" t="s">
        <v>300</v>
      </c>
      <c r="D79" s="77">
        <v>29711302</v>
      </c>
      <c r="E79" s="64" t="s">
        <v>83</v>
      </c>
      <c r="F79" s="58" t="s">
        <v>300</v>
      </c>
      <c r="G79" s="61">
        <v>129</v>
      </c>
      <c r="H79" s="58" t="s">
        <v>80</v>
      </c>
      <c r="I79" s="77">
        <v>297113</v>
      </c>
      <c r="J79" s="104" t="s">
        <v>301</v>
      </c>
      <c r="K79" s="104" t="s">
        <v>302</v>
      </c>
      <c r="L79" s="92">
        <v>86111600</v>
      </c>
      <c r="M79" s="81" t="s">
        <v>303</v>
      </c>
      <c r="N79" s="81">
        <v>1</v>
      </c>
      <c r="O79" s="81">
        <v>1</v>
      </c>
      <c r="P79" s="81">
        <v>12</v>
      </c>
      <c r="Q79" s="58">
        <v>1</v>
      </c>
      <c r="R79" s="157" t="s">
        <v>414</v>
      </c>
      <c r="S79" s="68">
        <v>0</v>
      </c>
      <c r="T79" s="105">
        <v>250000000</v>
      </c>
      <c r="U79" s="105">
        <v>250000000</v>
      </c>
      <c r="V79" s="73" t="s">
        <v>106</v>
      </c>
      <c r="W79" s="73" t="s">
        <v>106</v>
      </c>
      <c r="X79" s="61" t="s">
        <v>304</v>
      </c>
      <c r="Y79" s="61">
        <v>7000100927</v>
      </c>
      <c r="Z79" s="61"/>
      <c r="AA79" s="106">
        <v>250000000</v>
      </c>
      <c r="AB79" s="61"/>
      <c r="AC79" s="61" t="s">
        <v>305</v>
      </c>
      <c r="AD79" s="71" t="s">
        <v>261</v>
      </c>
      <c r="AE79" s="61"/>
      <c r="AF79" s="61"/>
      <c r="AG79" s="107">
        <v>100000000</v>
      </c>
      <c r="AH79" s="107"/>
      <c r="AI79" s="107"/>
      <c r="AJ79" s="65"/>
      <c r="AK79" s="107">
        <v>75000000</v>
      </c>
      <c r="AL79" s="65"/>
      <c r="AM79" s="73"/>
      <c r="AN79" s="73"/>
      <c r="AO79" s="61"/>
      <c r="AP79" s="107">
        <v>75000000</v>
      </c>
      <c r="AQ79" s="82">
        <v>0</v>
      </c>
      <c r="AR79" s="61"/>
      <c r="AS79" s="62" t="s">
        <v>410</v>
      </c>
      <c r="AT79" s="154" t="s">
        <v>411</v>
      </c>
      <c r="AU79" s="34" t="s">
        <v>412</v>
      </c>
      <c r="AV79" s="155">
        <v>7491328</v>
      </c>
      <c r="AW79" s="156" t="s">
        <v>413</v>
      </c>
    </row>
    <row r="80" spans="1:49" ht="57">
      <c r="A80" s="65" t="s">
        <v>85</v>
      </c>
      <c r="B80" s="77" t="s">
        <v>299</v>
      </c>
      <c r="C80" s="58" t="s">
        <v>300</v>
      </c>
      <c r="D80" s="77">
        <v>29711302</v>
      </c>
      <c r="E80" s="64" t="s">
        <v>83</v>
      </c>
      <c r="F80" s="58" t="s">
        <v>300</v>
      </c>
      <c r="G80" s="61">
        <v>129</v>
      </c>
      <c r="H80" s="58" t="s">
        <v>80</v>
      </c>
      <c r="I80" s="77">
        <v>297113</v>
      </c>
      <c r="J80" s="104" t="s">
        <v>301</v>
      </c>
      <c r="K80" s="104" t="s">
        <v>302</v>
      </c>
      <c r="L80" s="92">
        <v>86111600</v>
      </c>
      <c r="M80" s="81" t="s">
        <v>306</v>
      </c>
      <c r="N80" s="81">
        <v>1</v>
      </c>
      <c r="O80" s="81">
        <v>1</v>
      </c>
      <c r="P80" s="81">
        <v>12</v>
      </c>
      <c r="Q80" s="58">
        <v>1</v>
      </c>
      <c r="R80" s="157" t="s">
        <v>414</v>
      </c>
      <c r="S80" s="68">
        <v>0</v>
      </c>
      <c r="T80" s="105">
        <v>250000000</v>
      </c>
      <c r="U80" s="105">
        <v>250000000</v>
      </c>
      <c r="V80" s="73" t="s">
        <v>106</v>
      </c>
      <c r="W80" s="73" t="s">
        <v>106</v>
      </c>
      <c r="X80" s="61" t="s">
        <v>304</v>
      </c>
      <c r="Y80" s="61">
        <v>7000100926</v>
      </c>
      <c r="Z80" s="61"/>
      <c r="AA80" s="106">
        <v>250000000</v>
      </c>
      <c r="AB80" s="61"/>
      <c r="AC80" s="61" t="s">
        <v>307</v>
      </c>
      <c r="AD80" s="71" t="s">
        <v>261</v>
      </c>
      <c r="AE80" s="61"/>
      <c r="AF80" s="61"/>
      <c r="AG80" s="61"/>
      <c r="AH80" s="107">
        <v>150000000</v>
      </c>
      <c r="AI80" s="61"/>
      <c r="AJ80" s="61"/>
      <c r="AK80" s="107">
        <v>50000000</v>
      </c>
      <c r="AL80" s="61"/>
      <c r="AM80" s="61"/>
      <c r="AN80" s="61"/>
      <c r="AO80" s="107">
        <v>50000000</v>
      </c>
      <c r="AP80" s="61"/>
      <c r="AQ80" s="61"/>
      <c r="AR80" s="61"/>
      <c r="AS80" s="62" t="s">
        <v>410</v>
      </c>
      <c r="AT80" s="154" t="s">
        <v>411</v>
      </c>
      <c r="AU80" s="34" t="s">
        <v>412</v>
      </c>
      <c r="AV80" s="155">
        <v>7491328</v>
      </c>
      <c r="AW80" s="156" t="s">
        <v>413</v>
      </c>
    </row>
    <row r="81" spans="1:49" ht="57">
      <c r="A81" s="58" t="s">
        <v>99</v>
      </c>
      <c r="B81" s="77" t="s">
        <v>86</v>
      </c>
      <c r="C81" s="77" t="s">
        <v>252</v>
      </c>
      <c r="D81" s="77">
        <v>29709701</v>
      </c>
      <c r="E81" s="75" t="s">
        <v>134</v>
      </c>
      <c r="F81" s="77" t="s">
        <v>252</v>
      </c>
      <c r="G81" s="65">
        <v>148</v>
      </c>
      <c r="H81" s="58" t="s">
        <v>80</v>
      </c>
      <c r="I81" s="77">
        <v>297097</v>
      </c>
      <c r="J81" s="59" t="s">
        <v>253</v>
      </c>
      <c r="K81" s="59" t="s">
        <v>126</v>
      </c>
      <c r="L81" s="58">
        <v>80161500</v>
      </c>
      <c r="M81" s="81" t="s">
        <v>308</v>
      </c>
      <c r="N81" s="89">
        <v>1</v>
      </c>
      <c r="O81" s="89">
        <v>1</v>
      </c>
      <c r="P81" s="59">
        <v>10</v>
      </c>
      <c r="Q81" s="58">
        <v>1</v>
      </c>
      <c r="R81" s="157" t="s">
        <v>414</v>
      </c>
      <c r="S81" s="68">
        <v>4</v>
      </c>
      <c r="T81" s="103">
        <v>292946808</v>
      </c>
      <c r="U81" s="103">
        <v>292946808</v>
      </c>
      <c r="V81" s="58" t="s">
        <v>106</v>
      </c>
      <c r="W81" s="58" t="s">
        <v>106</v>
      </c>
      <c r="X81" s="61" t="s">
        <v>304</v>
      </c>
      <c r="Y81" s="84">
        <v>7000101020</v>
      </c>
      <c r="Z81" s="70"/>
      <c r="AA81" s="103">
        <v>292946808</v>
      </c>
      <c r="AB81" s="60" t="s">
        <v>309</v>
      </c>
      <c r="AC81" s="60" t="s">
        <v>310</v>
      </c>
      <c r="AD81" s="71" t="s">
        <v>261</v>
      </c>
      <c r="AE81" s="71"/>
      <c r="AF81" s="71"/>
      <c r="AG81" s="71"/>
      <c r="AH81" s="71"/>
      <c r="AI81" s="71"/>
      <c r="AJ81" s="71"/>
      <c r="AK81" s="71"/>
      <c r="AL81" s="71"/>
      <c r="AM81" s="71"/>
      <c r="AN81" s="71"/>
      <c r="AO81" s="71"/>
      <c r="AP81" s="71"/>
      <c r="AQ81" s="71"/>
      <c r="AR81" s="61"/>
      <c r="AS81" s="62" t="s">
        <v>410</v>
      </c>
      <c r="AT81" s="154" t="s">
        <v>411</v>
      </c>
      <c r="AU81" s="34" t="s">
        <v>412</v>
      </c>
      <c r="AV81" s="155">
        <v>7491328</v>
      </c>
      <c r="AW81" s="156" t="s">
        <v>413</v>
      </c>
    </row>
    <row r="82" spans="1:49" ht="42.75">
      <c r="A82" s="58" t="s">
        <v>99</v>
      </c>
      <c r="B82" s="77" t="s">
        <v>86</v>
      </c>
      <c r="C82" s="77" t="s">
        <v>252</v>
      </c>
      <c r="D82" s="77">
        <v>29709701</v>
      </c>
      <c r="E82" s="75" t="s">
        <v>134</v>
      </c>
      <c r="F82" s="77" t="s">
        <v>252</v>
      </c>
      <c r="G82" s="65">
        <v>148</v>
      </c>
      <c r="H82" s="58" t="s">
        <v>80</v>
      </c>
      <c r="I82" s="77">
        <v>297097</v>
      </c>
      <c r="J82" s="59" t="s">
        <v>253</v>
      </c>
      <c r="K82" s="59" t="s">
        <v>126</v>
      </c>
      <c r="L82" s="58">
        <v>80161500</v>
      </c>
      <c r="M82" s="81" t="s">
        <v>311</v>
      </c>
      <c r="N82" s="89">
        <v>1</v>
      </c>
      <c r="O82" s="89">
        <v>1</v>
      </c>
      <c r="P82" s="59">
        <v>10</v>
      </c>
      <c r="Q82" s="58">
        <v>1</v>
      </c>
      <c r="R82" s="157" t="s">
        <v>414</v>
      </c>
      <c r="S82" s="68">
        <v>4</v>
      </c>
      <c r="T82" s="103">
        <v>352283602</v>
      </c>
      <c r="U82" s="103">
        <v>352283602</v>
      </c>
      <c r="V82" s="58" t="s">
        <v>106</v>
      </c>
      <c r="W82" s="58" t="s">
        <v>106</v>
      </c>
      <c r="X82" s="61" t="s">
        <v>304</v>
      </c>
      <c r="Y82" s="84">
        <v>7000101019</v>
      </c>
      <c r="Z82" s="70"/>
      <c r="AA82" s="103">
        <v>352283602</v>
      </c>
      <c r="AB82" s="60" t="s">
        <v>312</v>
      </c>
      <c r="AC82" s="60" t="s">
        <v>313</v>
      </c>
      <c r="AD82" s="71" t="s">
        <v>261</v>
      </c>
      <c r="AE82" s="84"/>
      <c r="AF82" s="84"/>
      <c r="AG82" s="76">
        <v>27399836</v>
      </c>
      <c r="AH82" s="76">
        <v>27399836</v>
      </c>
      <c r="AI82" s="76">
        <v>27399836</v>
      </c>
      <c r="AJ82" s="76">
        <v>27399836</v>
      </c>
      <c r="AK82" s="76">
        <v>27399836</v>
      </c>
      <c r="AL82" s="76">
        <v>27399836</v>
      </c>
      <c r="AM82" s="76">
        <v>27399836</v>
      </c>
      <c r="AN82" s="76">
        <v>27399836</v>
      </c>
      <c r="AO82" s="76">
        <v>27399833</v>
      </c>
      <c r="AP82" s="84"/>
      <c r="AQ82" s="84"/>
      <c r="AR82" s="61"/>
      <c r="AS82" s="62" t="s">
        <v>410</v>
      </c>
      <c r="AT82" s="154" t="s">
        <v>411</v>
      </c>
      <c r="AU82" s="34" t="s">
        <v>412</v>
      </c>
      <c r="AV82" s="155">
        <v>7491328</v>
      </c>
      <c r="AW82" s="156" t="s">
        <v>413</v>
      </c>
    </row>
    <row r="83" spans="1:49" ht="57">
      <c r="A83" s="58" t="s">
        <v>99</v>
      </c>
      <c r="B83" s="77" t="s">
        <v>86</v>
      </c>
      <c r="C83" s="77" t="s">
        <v>252</v>
      </c>
      <c r="D83" s="77">
        <v>29709701</v>
      </c>
      <c r="E83" s="75" t="s">
        <v>134</v>
      </c>
      <c r="F83" s="77" t="s">
        <v>252</v>
      </c>
      <c r="G83" s="65">
        <v>148</v>
      </c>
      <c r="H83" s="58" t="s">
        <v>80</v>
      </c>
      <c r="I83" s="77">
        <v>297097</v>
      </c>
      <c r="J83" s="59" t="s">
        <v>253</v>
      </c>
      <c r="K83" s="59" t="s">
        <v>126</v>
      </c>
      <c r="L83" s="58">
        <v>80161500</v>
      </c>
      <c r="M83" s="81" t="s">
        <v>314</v>
      </c>
      <c r="N83" s="88">
        <v>1</v>
      </c>
      <c r="O83" s="88">
        <v>1</v>
      </c>
      <c r="P83" s="59">
        <v>10</v>
      </c>
      <c r="Q83" s="58">
        <v>1</v>
      </c>
      <c r="R83" s="157" t="s">
        <v>414</v>
      </c>
      <c r="S83" s="68">
        <v>4</v>
      </c>
      <c r="T83" s="103">
        <v>591470000</v>
      </c>
      <c r="U83" s="103">
        <v>591470000</v>
      </c>
      <c r="V83" s="58" t="s">
        <v>106</v>
      </c>
      <c r="W83" s="58" t="s">
        <v>106</v>
      </c>
      <c r="X83" s="61" t="s">
        <v>304</v>
      </c>
      <c r="Y83" s="84">
        <v>7000101021</v>
      </c>
      <c r="Z83" s="70"/>
      <c r="AA83" s="103">
        <v>591470000</v>
      </c>
      <c r="AB83" s="60" t="s">
        <v>315</v>
      </c>
      <c r="AC83" s="60" t="s">
        <v>316</v>
      </c>
      <c r="AD83" s="71" t="s">
        <v>261</v>
      </c>
      <c r="AE83" s="84"/>
      <c r="AF83" s="84"/>
      <c r="AG83" s="76">
        <v>46003222</v>
      </c>
      <c r="AH83" s="76">
        <v>46003222</v>
      </c>
      <c r="AI83" s="76">
        <v>46003222</v>
      </c>
      <c r="AJ83" s="76">
        <v>46003222</v>
      </c>
      <c r="AK83" s="76">
        <v>46003222</v>
      </c>
      <c r="AL83" s="76">
        <v>46003222</v>
      </c>
      <c r="AM83" s="76">
        <v>46003222</v>
      </c>
      <c r="AN83" s="76">
        <v>46003222</v>
      </c>
      <c r="AO83" s="76">
        <v>46003224</v>
      </c>
      <c r="AP83" s="84"/>
      <c r="AQ83" s="84"/>
      <c r="AR83" s="61"/>
      <c r="AS83" s="62" t="s">
        <v>410</v>
      </c>
      <c r="AT83" s="154" t="s">
        <v>411</v>
      </c>
      <c r="AU83" s="34" t="s">
        <v>412</v>
      </c>
      <c r="AV83" s="155">
        <v>7491328</v>
      </c>
      <c r="AW83" s="156" t="s">
        <v>413</v>
      </c>
    </row>
    <row r="84" spans="1:49" ht="28.5">
      <c r="A84" s="58" t="s">
        <v>99</v>
      </c>
      <c r="B84" s="77" t="s">
        <v>86</v>
      </c>
      <c r="C84" s="58" t="s">
        <v>112</v>
      </c>
      <c r="D84" s="77">
        <v>29711303</v>
      </c>
      <c r="E84" s="64" t="s">
        <v>83</v>
      </c>
      <c r="F84" s="58" t="s">
        <v>112</v>
      </c>
      <c r="G84" s="65">
        <v>148</v>
      </c>
      <c r="H84" s="58" t="s">
        <v>80</v>
      </c>
      <c r="I84" s="77">
        <v>297119</v>
      </c>
      <c r="J84" s="59" t="s">
        <v>253</v>
      </c>
      <c r="K84" s="59" t="s">
        <v>126</v>
      </c>
      <c r="L84" s="58">
        <v>80161500</v>
      </c>
      <c r="M84" s="59" t="s">
        <v>317</v>
      </c>
      <c r="N84" s="88">
        <v>1</v>
      </c>
      <c r="O84" s="88">
        <v>1</v>
      </c>
      <c r="P84" s="59">
        <v>10</v>
      </c>
      <c r="Q84" s="58">
        <v>1</v>
      </c>
      <c r="R84" s="157" t="s">
        <v>414</v>
      </c>
      <c r="S84" s="68">
        <v>4</v>
      </c>
      <c r="T84" s="108">
        <v>45190000</v>
      </c>
      <c r="U84" s="108">
        <v>45190000</v>
      </c>
      <c r="V84" s="58" t="s">
        <v>106</v>
      </c>
      <c r="W84" s="58" t="s">
        <v>106</v>
      </c>
      <c r="X84" s="61" t="s">
        <v>318</v>
      </c>
      <c r="Y84" s="70" t="s">
        <v>273</v>
      </c>
      <c r="Z84" s="70" t="s">
        <v>273</v>
      </c>
      <c r="AA84" s="108">
        <v>45190000</v>
      </c>
      <c r="AB84" s="60" t="s">
        <v>273</v>
      </c>
      <c r="AC84" s="109" t="s">
        <v>319</v>
      </c>
      <c r="AD84" s="71" t="s">
        <v>261</v>
      </c>
      <c r="AE84" s="84"/>
      <c r="AF84" s="71"/>
      <c r="AG84" s="107">
        <v>4519000</v>
      </c>
      <c r="AH84" s="107">
        <v>4519000</v>
      </c>
      <c r="AI84" s="107">
        <v>4519000</v>
      </c>
      <c r="AJ84" s="107">
        <v>4519000</v>
      </c>
      <c r="AK84" s="107">
        <v>4519000</v>
      </c>
      <c r="AL84" s="107">
        <v>4519000</v>
      </c>
      <c r="AM84" s="107">
        <v>4519000</v>
      </c>
      <c r="AN84" s="107">
        <v>4519000</v>
      </c>
      <c r="AO84" s="107">
        <v>4519000</v>
      </c>
      <c r="AP84" s="107">
        <v>4519000</v>
      </c>
      <c r="AQ84" s="107">
        <v>0</v>
      </c>
      <c r="AR84" s="61"/>
      <c r="AS84" s="62" t="s">
        <v>410</v>
      </c>
      <c r="AT84" s="154" t="s">
        <v>411</v>
      </c>
      <c r="AU84" s="34" t="s">
        <v>412</v>
      </c>
      <c r="AV84" s="155">
        <v>7491328</v>
      </c>
      <c r="AW84" s="156" t="s">
        <v>413</v>
      </c>
    </row>
    <row r="85" spans="1:49" ht="57">
      <c r="A85" s="59" t="s">
        <v>99</v>
      </c>
      <c r="B85" s="110" t="s">
        <v>320</v>
      </c>
      <c r="C85" s="81" t="s">
        <v>321</v>
      </c>
      <c r="D85" s="110">
        <v>29711306</v>
      </c>
      <c r="E85" s="59" t="s">
        <v>80</v>
      </c>
      <c r="F85" s="81" t="s">
        <v>321</v>
      </c>
      <c r="G85" s="59">
        <v>133</v>
      </c>
      <c r="H85" s="92" t="s">
        <v>80</v>
      </c>
      <c r="I85" s="110">
        <v>29711306</v>
      </c>
      <c r="J85" s="59" t="s">
        <v>253</v>
      </c>
      <c r="K85" s="59" t="s">
        <v>322</v>
      </c>
      <c r="L85" s="58">
        <v>86101710</v>
      </c>
      <c r="M85" s="59" t="s">
        <v>323</v>
      </c>
      <c r="N85" s="59">
        <v>1</v>
      </c>
      <c r="O85" s="59">
        <v>1</v>
      </c>
      <c r="P85" s="59">
        <v>10</v>
      </c>
      <c r="Q85" s="58">
        <v>1</v>
      </c>
      <c r="R85" s="157" t="s">
        <v>414</v>
      </c>
      <c r="S85" s="68">
        <v>4</v>
      </c>
      <c r="T85" s="111">
        <v>279921644</v>
      </c>
      <c r="U85" s="111">
        <v>279921644</v>
      </c>
      <c r="V85" s="58" t="s">
        <v>106</v>
      </c>
      <c r="W85" s="58" t="s">
        <v>106</v>
      </c>
      <c r="X85" s="59" t="s">
        <v>318</v>
      </c>
      <c r="Y85" s="60" t="s">
        <v>273</v>
      </c>
      <c r="Z85" s="71" t="s">
        <v>273</v>
      </c>
      <c r="AA85" s="108">
        <v>279921644</v>
      </c>
      <c r="AB85" s="71"/>
      <c r="AC85" s="71"/>
      <c r="AD85" s="71" t="s">
        <v>261</v>
      </c>
      <c r="AE85" s="104" t="s">
        <v>273</v>
      </c>
      <c r="AF85" s="104"/>
      <c r="AG85" s="104" t="s">
        <v>273</v>
      </c>
      <c r="AH85" s="104">
        <v>83976493</v>
      </c>
      <c r="AI85" s="104"/>
      <c r="AJ85" s="104"/>
      <c r="AK85" s="104">
        <v>111968658</v>
      </c>
      <c r="AL85" s="104"/>
      <c r="AM85" s="104" t="s">
        <v>273</v>
      </c>
      <c r="AN85" s="104"/>
      <c r="AO85" s="104"/>
      <c r="AP85" s="104"/>
      <c r="AQ85" s="104">
        <v>83976493</v>
      </c>
      <c r="AR85" s="61"/>
      <c r="AS85" s="62" t="s">
        <v>410</v>
      </c>
      <c r="AT85" s="154" t="s">
        <v>411</v>
      </c>
      <c r="AU85" s="34" t="s">
        <v>412</v>
      </c>
      <c r="AV85" s="155">
        <v>7491328</v>
      </c>
      <c r="AW85" s="156" t="s">
        <v>413</v>
      </c>
    </row>
    <row r="86" spans="1:49" ht="28.5">
      <c r="A86" s="59" t="s">
        <v>85</v>
      </c>
      <c r="B86" s="59" t="s">
        <v>325</v>
      </c>
      <c r="C86" s="59" t="s">
        <v>164</v>
      </c>
      <c r="D86" s="59">
        <v>297119</v>
      </c>
      <c r="E86" s="59" t="s">
        <v>83</v>
      </c>
      <c r="F86" s="59" t="s">
        <v>164</v>
      </c>
      <c r="G86" s="59">
        <v>153</v>
      </c>
      <c r="H86" s="59" t="s">
        <v>80</v>
      </c>
      <c r="I86" s="59">
        <v>297119</v>
      </c>
      <c r="J86" s="59" t="s">
        <v>253</v>
      </c>
      <c r="K86" s="59" t="s">
        <v>326</v>
      </c>
      <c r="L86" s="59">
        <v>80111620</v>
      </c>
      <c r="M86" s="59" t="s">
        <v>317</v>
      </c>
      <c r="N86" s="59">
        <v>1</v>
      </c>
      <c r="O86" s="59">
        <v>1</v>
      </c>
      <c r="P86" s="112">
        <v>8</v>
      </c>
      <c r="Q86" s="58">
        <v>1</v>
      </c>
      <c r="R86" s="157" t="s">
        <v>414</v>
      </c>
      <c r="S86" s="68">
        <v>4</v>
      </c>
      <c r="T86" s="108">
        <v>49709000</v>
      </c>
      <c r="U86" s="108">
        <v>49709000</v>
      </c>
      <c r="V86" s="58" t="s">
        <v>106</v>
      </c>
      <c r="W86" s="58" t="s">
        <v>106</v>
      </c>
      <c r="X86" s="113" t="s">
        <v>327</v>
      </c>
      <c r="Y86" s="61" t="s">
        <v>273</v>
      </c>
      <c r="Z86" s="109" t="s">
        <v>273</v>
      </c>
      <c r="AA86" s="108">
        <v>49709000</v>
      </c>
      <c r="AB86" s="109" t="s">
        <v>273</v>
      </c>
      <c r="AC86" s="109" t="s">
        <v>328</v>
      </c>
      <c r="AD86" s="71" t="s">
        <v>261</v>
      </c>
      <c r="AE86" s="107"/>
      <c r="AF86" s="107"/>
      <c r="AG86" s="107">
        <v>4519000</v>
      </c>
      <c r="AH86" s="107">
        <v>4519000</v>
      </c>
      <c r="AI86" s="107">
        <v>4519000</v>
      </c>
      <c r="AJ86" s="107">
        <v>4519000</v>
      </c>
      <c r="AK86" s="107">
        <v>4519000</v>
      </c>
      <c r="AL86" s="107">
        <v>4519000</v>
      </c>
      <c r="AM86" s="107">
        <v>4519000</v>
      </c>
      <c r="AN86" s="107">
        <v>4519000</v>
      </c>
      <c r="AO86" s="107">
        <v>4519000</v>
      </c>
      <c r="AP86" s="107">
        <v>4519000</v>
      </c>
      <c r="AQ86" s="107">
        <v>4519000</v>
      </c>
      <c r="AR86" s="61"/>
      <c r="AS86" s="62" t="s">
        <v>410</v>
      </c>
      <c r="AT86" s="154" t="s">
        <v>411</v>
      </c>
      <c r="AU86" s="34" t="s">
        <v>412</v>
      </c>
      <c r="AV86" s="155">
        <v>7491328</v>
      </c>
      <c r="AW86" s="156" t="s">
        <v>413</v>
      </c>
    </row>
    <row r="87" spans="1:49" ht="28.5">
      <c r="A87" s="59" t="s">
        <v>85</v>
      </c>
      <c r="B87" s="59" t="s">
        <v>325</v>
      </c>
      <c r="C87" s="59" t="s">
        <v>164</v>
      </c>
      <c r="D87" s="59">
        <v>297119</v>
      </c>
      <c r="E87" s="59" t="s">
        <v>83</v>
      </c>
      <c r="F87" s="59" t="s">
        <v>164</v>
      </c>
      <c r="G87" s="59">
        <v>153</v>
      </c>
      <c r="H87" s="59" t="s">
        <v>80</v>
      </c>
      <c r="I87" s="59">
        <v>297119</v>
      </c>
      <c r="J87" s="59" t="s">
        <v>253</v>
      </c>
      <c r="K87" s="59" t="s">
        <v>326</v>
      </c>
      <c r="L87" s="59">
        <v>80111620</v>
      </c>
      <c r="M87" s="59" t="s">
        <v>317</v>
      </c>
      <c r="N87" s="59">
        <v>1</v>
      </c>
      <c r="O87" s="59">
        <v>1</v>
      </c>
      <c r="P87" s="112">
        <v>8</v>
      </c>
      <c r="Q87" s="58">
        <v>1</v>
      </c>
      <c r="R87" s="157" t="s">
        <v>414</v>
      </c>
      <c r="S87" s="68">
        <v>4</v>
      </c>
      <c r="T87" s="108">
        <v>55935000</v>
      </c>
      <c r="U87" s="108">
        <v>55935000</v>
      </c>
      <c r="V87" s="58" t="s">
        <v>106</v>
      </c>
      <c r="W87" s="58" t="s">
        <v>106</v>
      </c>
      <c r="X87" s="113" t="s">
        <v>327</v>
      </c>
      <c r="Y87" s="61" t="s">
        <v>273</v>
      </c>
      <c r="Z87" s="109" t="s">
        <v>273</v>
      </c>
      <c r="AA87" s="108">
        <v>55935000</v>
      </c>
      <c r="AB87" s="109" t="s">
        <v>273</v>
      </c>
      <c r="AC87" s="109" t="s">
        <v>329</v>
      </c>
      <c r="AD87" s="71" t="s">
        <v>261</v>
      </c>
      <c r="AE87" s="107"/>
      <c r="AF87" s="107"/>
      <c r="AG87" s="107">
        <v>5085000</v>
      </c>
      <c r="AH87" s="107">
        <v>5085000</v>
      </c>
      <c r="AI87" s="107">
        <v>5085000</v>
      </c>
      <c r="AJ87" s="107">
        <v>5085000</v>
      </c>
      <c r="AK87" s="107">
        <v>5085000</v>
      </c>
      <c r="AL87" s="107">
        <v>5085000</v>
      </c>
      <c r="AM87" s="107">
        <v>5085000</v>
      </c>
      <c r="AN87" s="107">
        <v>5085000</v>
      </c>
      <c r="AO87" s="107">
        <v>5085000</v>
      </c>
      <c r="AP87" s="107">
        <v>5085000</v>
      </c>
      <c r="AQ87" s="107">
        <v>5085000</v>
      </c>
      <c r="AR87" s="61"/>
      <c r="AS87" s="62" t="s">
        <v>410</v>
      </c>
      <c r="AT87" s="154" t="s">
        <v>411</v>
      </c>
      <c r="AU87" s="34" t="s">
        <v>412</v>
      </c>
      <c r="AV87" s="155">
        <v>7491328</v>
      </c>
      <c r="AW87" s="156" t="s">
        <v>413</v>
      </c>
    </row>
    <row r="88" spans="1:49" ht="114">
      <c r="A88" s="58" t="s">
        <v>99</v>
      </c>
      <c r="B88" s="77" t="s">
        <v>330</v>
      </c>
      <c r="C88" s="91" t="s">
        <v>331</v>
      </c>
      <c r="D88" s="77">
        <v>29709602</v>
      </c>
      <c r="E88" s="64" t="s">
        <v>83</v>
      </c>
      <c r="F88" s="91" t="s">
        <v>331</v>
      </c>
      <c r="G88" s="65">
        <v>135</v>
      </c>
      <c r="H88" s="58" t="s">
        <v>80</v>
      </c>
      <c r="I88" s="77">
        <v>297096</v>
      </c>
      <c r="J88" s="59" t="s">
        <v>253</v>
      </c>
      <c r="K88" s="59" t="s">
        <v>326</v>
      </c>
      <c r="L88" s="59">
        <v>80111620</v>
      </c>
      <c r="M88" s="81" t="s">
        <v>332</v>
      </c>
      <c r="N88" s="88">
        <v>2</v>
      </c>
      <c r="O88" s="88">
        <v>2</v>
      </c>
      <c r="P88" s="59">
        <v>11</v>
      </c>
      <c r="Q88" s="58">
        <v>1</v>
      </c>
      <c r="R88" s="157" t="s">
        <v>414</v>
      </c>
      <c r="S88" s="68">
        <v>0</v>
      </c>
      <c r="T88" s="102">
        <v>50850000</v>
      </c>
      <c r="U88" s="102">
        <v>50850000</v>
      </c>
      <c r="V88" s="58" t="s">
        <v>106</v>
      </c>
      <c r="W88" s="58" t="s">
        <v>106</v>
      </c>
      <c r="X88" s="61" t="s">
        <v>333</v>
      </c>
      <c r="Y88" s="70" t="s">
        <v>273</v>
      </c>
      <c r="Z88" s="70" t="s">
        <v>273</v>
      </c>
      <c r="AA88" s="76">
        <v>50850000</v>
      </c>
      <c r="AB88" s="60" t="s">
        <v>273</v>
      </c>
      <c r="AC88" s="61" t="s">
        <v>334</v>
      </c>
      <c r="AD88" s="71" t="s">
        <v>261</v>
      </c>
      <c r="AE88" s="84"/>
      <c r="AF88" s="71"/>
      <c r="AG88" s="73">
        <v>5085000</v>
      </c>
      <c r="AH88" s="73">
        <v>5085000</v>
      </c>
      <c r="AI88" s="73">
        <v>5085000</v>
      </c>
      <c r="AJ88" s="73">
        <v>5085000</v>
      </c>
      <c r="AK88" s="73">
        <v>5085000</v>
      </c>
      <c r="AL88" s="73">
        <v>5085000</v>
      </c>
      <c r="AM88" s="73">
        <v>5085000</v>
      </c>
      <c r="AN88" s="73">
        <v>5085000</v>
      </c>
      <c r="AO88" s="73">
        <v>5085000</v>
      </c>
      <c r="AP88" s="73">
        <v>5085000</v>
      </c>
      <c r="AQ88" s="73"/>
      <c r="AR88" s="61"/>
      <c r="AS88" s="62" t="s">
        <v>410</v>
      </c>
      <c r="AT88" s="154" t="s">
        <v>411</v>
      </c>
      <c r="AU88" s="34" t="s">
        <v>412</v>
      </c>
      <c r="AV88" s="155">
        <v>7491328</v>
      </c>
      <c r="AW88" s="156" t="s">
        <v>413</v>
      </c>
    </row>
    <row r="89" spans="1:49" ht="85.5">
      <c r="A89" s="58" t="s">
        <v>99</v>
      </c>
      <c r="B89" s="77" t="s">
        <v>330</v>
      </c>
      <c r="C89" s="91" t="s">
        <v>331</v>
      </c>
      <c r="D89" s="77">
        <v>29709602</v>
      </c>
      <c r="E89" s="64" t="s">
        <v>83</v>
      </c>
      <c r="F89" s="91" t="s">
        <v>331</v>
      </c>
      <c r="G89" s="65">
        <v>135</v>
      </c>
      <c r="H89" s="58" t="s">
        <v>80</v>
      </c>
      <c r="I89" s="77">
        <v>297096</v>
      </c>
      <c r="J89" s="59" t="s">
        <v>253</v>
      </c>
      <c r="K89" s="59" t="s">
        <v>326</v>
      </c>
      <c r="L89" s="59">
        <v>80111620</v>
      </c>
      <c r="M89" s="81" t="s">
        <v>335</v>
      </c>
      <c r="N89" s="88">
        <v>2</v>
      </c>
      <c r="O89" s="88">
        <v>2</v>
      </c>
      <c r="P89" s="59">
        <v>11</v>
      </c>
      <c r="Q89" s="58">
        <v>1</v>
      </c>
      <c r="R89" s="157" t="s">
        <v>414</v>
      </c>
      <c r="S89" s="68">
        <v>0</v>
      </c>
      <c r="T89" s="102">
        <v>50850000</v>
      </c>
      <c r="U89" s="102">
        <v>50850000</v>
      </c>
      <c r="V89" s="58" t="s">
        <v>106</v>
      </c>
      <c r="W89" s="58" t="s">
        <v>106</v>
      </c>
      <c r="X89" s="61" t="s">
        <v>333</v>
      </c>
      <c r="Y89" s="70" t="s">
        <v>273</v>
      </c>
      <c r="Z89" s="70" t="s">
        <v>273</v>
      </c>
      <c r="AA89" s="76">
        <v>50850000</v>
      </c>
      <c r="AB89" s="60" t="s">
        <v>273</v>
      </c>
      <c r="AC89" s="60" t="s">
        <v>336</v>
      </c>
      <c r="AD89" s="71" t="s">
        <v>261</v>
      </c>
      <c r="AE89" s="84"/>
      <c r="AF89" s="71"/>
      <c r="AG89" s="73">
        <v>5085000</v>
      </c>
      <c r="AH89" s="73">
        <v>5085000</v>
      </c>
      <c r="AI89" s="73">
        <v>5085000</v>
      </c>
      <c r="AJ89" s="73">
        <v>5085000</v>
      </c>
      <c r="AK89" s="73">
        <v>5085000</v>
      </c>
      <c r="AL89" s="73">
        <v>5085000</v>
      </c>
      <c r="AM89" s="73">
        <v>5085000</v>
      </c>
      <c r="AN89" s="73">
        <v>5085000</v>
      </c>
      <c r="AO89" s="73">
        <v>5085000</v>
      </c>
      <c r="AP89" s="73">
        <v>5085000</v>
      </c>
      <c r="AQ89" s="73"/>
      <c r="AR89" s="61"/>
      <c r="AS89" s="62" t="s">
        <v>410</v>
      </c>
      <c r="AT89" s="154" t="s">
        <v>411</v>
      </c>
      <c r="AU89" s="34" t="s">
        <v>412</v>
      </c>
      <c r="AV89" s="155">
        <v>7491328</v>
      </c>
      <c r="AW89" s="156" t="s">
        <v>413</v>
      </c>
    </row>
    <row r="90" spans="1:49" ht="85.5">
      <c r="A90" s="58" t="s">
        <v>99</v>
      </c>
      <c r="B90" s="77" t="s">
        <v>330</v>
      </c>
      <c r="C90" s="91" t="s">
        <v>331</v>
      </c>
      <c r="D90" s="77">
        <v>29709602</v>
      </c>
      <c r="E90" s="64" t="s">
        <v>83</v>
      </c>
      <c r="F90" s="91" t="s">
        <v>331</v>
      </c>
      <c r="G90" s="65">
        <v>135</v>
      </c>
      <c r="H90" s="58" t="s">
        <v>80</v>
      </c>
      <c r="I90" s="77">
        <v>297096</v>
      </c>
      <c r="J90" s="59" t="s">
        <v>253</v>
      </c>
      <c r="K90" s="59" t="s">
        <v>326</v>
      </c>
      <c r="L90" s="59">
        <v>80111620</v>
      </c>
      <c r="M90" s="81" t="s">
        <v>335</v>
      </c>
      <c r="N90" s="88">
        <v>2</v>
      </c>
      <c r="O90" s="88">
        <v>2</v>
      </c>
      <c r="P90" s="59">
        <v>11</v>
      </c>
      <c r="Q90" s="58">
        <v>1</v>
      </c>
      <c r="R90" s="157" t="s">
        <v>414</v>
      </c>
      <c r="S90" s="68">
        <v>0</v>
      </c>
      <c r="T90" s="102">
        <v>50850000</v>
      </c>
      <c r="U90" s="102">
        <v>50850000</v>
      </c>
      <c r="V90" s="58" t="s">
        <v>106</v>
      </c>
      <c r="W90" s="58" t="s">
        <v>106</v>
      </c>
      <c r="X90" s="61" t="s">
        <v>333</v>
      </c>
      <c r="Y90" s="70" t="s">
        <v>273</v>
      </c>
      <c r="Z90" s="70" t="s">
        <v>273</v>
      </c>
      <c r="AA90" s="76">
        <v>50850000</v>
      </c>
      <c r="AB90" s="60" t="s">
        <v>273</v>
      </c>
      <c r="AC90" s="60" t="s">
        <v>337</v>
      </c>
      <c r="AD90" s="71" t="s">
        <v>261</v>
      </c>
      <c r="AE90" s="84"/>
      <c r="AF90" s="71"/>
      <c r="AG90" s="73">
        <v>5085000</v>
      </c>
      <c r="AH90" s="73">
        <v>5085000</v>
      </c>
      <c r="AI90" s="73">
        <v>5085000</v>
      </c>
      <c r="AJ90" s="73">
        <v>5085000</v>
      </c>
      <c r="AK90" s="73">
        <v>5085000</v>
      </c>
      <c r="AL90" s="73">
        <v>5085000</v>
      </c>
      <c r="AM90" s="73">
        <v>5085000</v>
      </c>
      <c r="AN90" s="73">
        <v>5085000</v>
      </c>
      <c r="AO90" s="73">
        <v>5085000</v>
      </c>
      <c r="AP90" s="73">
        <v>5085000</v>
      </c>
      <c r="AQ90" s="73"/>
      <c r="AR90" s="61"/>
      <c r="AS90" s="62" t="s">
        <v>410</v>
      </c>
      <c r="AT90" s="154" t="s">
        <v>411</v>
      </c>
      <c r="AU90" s="34" t="s">
        <v>412</v>
      </c>
      <c r="AV90" s="155">
        <v>7491328</v>
      </c>
      <c r="AW90" s="156" t="s">
        <v>413</v>
      </c>
    </row>
    <row r="91" spans="1:49" ht="85.5">
      <c r="A91" s="61" t="s">
        <v>85</v>
      </c>
      <c r="B91" s="61" t="s">
        <v>338</v>
      </c>
      <c r="C91" s="77" t="s">
        <v>339</v>
      </c>
      <c r="D91" s="114">
        <v>297096</v>
      </c>
      <c r="E91" s="115" t="s">
        <v>340</v>
      </c>
      <c r="F91" s="77" t="s">
        <v>339</v>
      </c>
      <c r="G91" s="61">
        <v>134</v>
      </c>
      <c r="H91" s="58" t="s">
        <v>80</v>
      </c>
      <c r="I91" s="114">
        <v>297096</v>
      </c>
      <c r="J91" s="59" t="s">
        <v>253</v>
      </c>
      <c r="K91" s="59" t="s">
        <v>326</v>
      </c>
      <c r="L91" s="59">
        <v>80111620</v>
      </c>
      <c r="M91" s="61" t="s">
        <v>341</v>
      </c>
      <c r="N91" s="61">
        <v>2</v>
      </c>
      <c r="O91" s="61">
        <v>2</v>
      </c>
      <c r="P91" s="61">
        <v>10</v>
      </c>
      <c r="Q91" s="58">
        <v>1</v>
      </c>
      <c r="R91" s="157" t="s">
        <v>414</v>
      </c>
      <c r="S91" s="68">
        <v>0</v>
      </c>
      <c r="T91" s="116">
        <v>80500000</v>
      </c>
      <c r="U91" s="117">
        <v>80500000</v>
      </c>
      <c r="V91" s="58" t="s">
        <v>106</v>
      </c>
      <c r="W91" s="58" t="s">
        <v>106</v>
      </c>
      <c r="X91" s="114" t="s">
        <v>342</v>
      </c>
      <c r="Y91" s="61" t="s">
        <v>273</v>
      </c>
      <c r="Z91" s="92" t="s">
        <v>273</v>
      </c>
      <c r="AA91" s="118">
        <v>80500000</v>
      </c>
      <c r="AB91" s="61" t="s">
        <v>273</v>
      </c>
      <c r="AC91" s="61" t="s">
        <v>343</v>
      </c>
      <c r="AD91" s="71" t="s">
        <v>261</v>
      </c>
      <c r="AE91" s="59" t="s">
        <v>273</v>
      </c>
      <c r="AF91" s="146"/>
      <c r="AG91" s="146">
        <v>8050000</v>
      </c>
      <c r="AH91" s="146">
        <v>8050000</v>
      </c>
      <c r="AI91" s="146">
        <v>8050000</v>
      </c>
      <c r="AJ91" s="146">
        <v>8050000</v>
      </c>
      <c r="AK91" s="146">
        <v>8050000</v>
      </c>
      <c r="AL91" s="146">
        <v>8050000</v>
      </c>
      <c r="AM91" s="146">
        <v>8050000</v>
      </c>
      <c r="AN91" s="146">
        <v>8050000</v>
      </c>
      <c r="AO91" s="146">
        <v>8050000</v>
      </c>
      <c r="AP91" s="146">
        <v>8050000</v>
      </c>
      <c r="AQ91" s="146">
        <v>8050000</v>
      </c>
      <c r="AR91" s="61"/>
      <c r="AS91" s="62" t="s">
        <v>410</v>
      </c>
      <c r="AT91" s="154" t="s">
        <v>411</v>
      </c>
      <c r="AU91" s="34" t="s">
        <v>412</v>
      </c>
      <c r="AV91" s="155">
        <v>7491328</v>
      </c>
      <c r="AW91" s="156" t="s">
        <v>413</v>
      </c>
    </row>
    <row r="92" spans="1:49" ht="85.5">
      <c r="A92" s="61" t="s">
        <v>85</v>
      </c>
      <c r="B92" s="61" t="s">
        <v>338</v>
      </c>
      <c r="C92" s="77" t="s">
        <v>339</v>
      </c>
      <c r="D92" s="114">
        <v>297096</v>
      </c>
      <c r="E92" s="115" t="s">
        <v>340</v>
      </c>
      <c r="F92" s="77" t="s">
        <v>339</v>
      </c>
      <c r="G92" s="61">
        <v>134</v>
      </c>
      <c r="H92" s="58" t="s">
        <v>80</v>
      </c>
      <c r="I92" s="114">
        <v>297096</v>
      </c>
      <c r="J92" s="59" t="s">
        <v>253</v>
      </c>
      <c r="K92" s="59" t="s">
        <v>326</v>
      </c>
      <c r="L92" s="59">
        <v>80111620</v>
      </c>
      <c r="M92" s="61" t="s">
        <v>344</v>
      </c>
      <c r="N92" s="61">
        <v>2</v>
      </c>
      <c r="O92" s="61">
        <v>2</v>
      </c>
      <c r="P92" s="61">
        <v>10</v>
      </c>
      <c r="Q92" s="58">
        <v>1</v>
      </c>
      <c r="R92" s="157" t="s">
        <v>414</v>
      </c>
      <c r="S92" s="68">
        <v>0</v>
      </c>
      <c r="T92" s="116">
        <v>33224000</v>
      </c>
      <c r="U92" s="117">
        <v>33224000</v>
      </c>
      <c r="V92" s="58" t="s">
        <v>106</v>
      </c>
      <c r="W92" s="58" t="s">
        <v>106</v>
      </c>
      <c r="X92" s="114" t="s">
        <v>342</v>
      </c>
      <c r="Y92" s="61" t="s">
        <v>273</v>
      </c>
      <c r="Z92" s="92" t="s">
        <v>273</v>
      </c>
      <c r="AA92" s="118">
        <v>33224000</v>
      </c>
      <c r="AB92" s="61" t="s">
        <v>273</v>
      </c>
      <c r="AC92" s="59" t="s">
        <v>345</v>
      </c>
      <c r="AD92" s="71" t="s">
        <v>261</v>
      </c>
      <c r="AE92" s="59" t="s">
        <v>273</v>
      </c>
      <c r="AF92" s="61"/>
      <c r="AG92" s="146">
        <v>4153000</v>
      </c>
      <c r="AH92" s="146">
        <v>4153000</v>
      </c>
      <c r="AI92" s="146">
        <v>4153000</v>
      </c>
      <c r="AJ92" s="146">
        <v>4153000</v>
      </c>
      <c r="AK92" s="146">
        <v>4153000</v>
      </c>
      <c r="AL92" s="146">
        <v>4153000</v>
      </c>
      <c r="AM92" s="146">
        <v>4153000</v>
      </c>
      <c r="AN92" s="146">
        <v>4153000</v>
      </c>
      <c r="AO92" s="61"/>
      <c r="AP92" s="61"/>
      <c r="AQ92" s="68" t="s">
        <v>273</v>
      </c>
      <c r="AR92" s="61"/>
      <c r="AS92" s="62" t="s">
        <v>410</v>
      </c>
      <c r="AT92" s="154" t="s">
        <v>411</v>
      </c>
      <c r="AU92" s="34" t="s">
        <v>412</v>
      </c>
      <c r="AV92" s="155">
        <v>7491328</v>
      </c>
      <c r="AW92" s="156" t="s">
        <v>413</v>
      </c>
    </row>
    <row r="93" spans="1:49" ht="85.5">
      <c r="A93" s="61" t="s">
        <v>85</v>
      </c>
      <c r="B93" s="61" t="s">
        <v>338</v>
      </c>
      <c r="C93" s="77" t="s">
        <v>339</v>
      </c>
      <c r="D93" s="114">
        <v>297096</v>
      </c>
      <c r="E93" s="115" t="s">
        <v>340</v>
      </c>
      <c r="F93" s="77" t="s">
        <v>339</v>
      </c>
      <c r="G93" s="61">
        <v>134</v>
      </c>
      <c r="H93" s="58" t="s">
        <v>80</v>
      </c>
      <c r="I93" s="114">
        <v>297096</v>
      </c>
      <c r="J93" s="59" t="s">
        <v>253</v>
      </c>
      <c r="K93" s="59" t="s">
        <v>326</v>
      </c>
      <c r="L93" s="59">
        <v>80111620</v>
      </c>
      <c r="M93" s="61" t="s">
        <v>344</v>
      </c>
      <c r="N93" s="61">
        <v>2</v>
      </c>
      <c r="O93" s="61">
        <v>2</v>
      </c>
      <c r="P93" s="61">
        <v>10</v>
      </c>
      <c r="Q93" s="58">
        <v>1</v>
      </c>
      <c r="R93" s="157" t="s">
        <v>414</v>
      </c>
      <c r="S93" s="68">
        <v>0</v>
      </c>
      <c r="T93" s="116">
        <v>40680000</v>
      </c>
      <c r="U93" s="117">
        <v>40680000</v>
      </c>
      <c r="V93" s="58" t="s">
        <v>106</v>
      </c>
      <c r="W93" s="58" t="s">
        <v>106</v>
      </c>
      <c r="X93" s="114" t="s">
        <v>342</v>
      </c>
      <c r="Y93" s="61"/>
      <c r="Z93" s="61"/>
      <c r="AA93" s="118">
        <v>40680000</v>
      </c>
      <c r="AB93" s="61" t="s">
        <v>273</v>
      </c>
      <c r="AC93" s="59" t="s">
        <v>346</v>
      </c>
      <c r="AD93" s="71" t="s">
        <v>261</v>
      </c>
      <c r="AE93" s="61"/>
      <c r="AF93" s="61"/>
      <c r="AG93" s="146">
        <v>5085000</v>
      </c>
      <c r="AH93" s="146">
        <v>5085000</v>
      </c>
      <c r="AI93" s="146">
        <v>5085000</v>
      </c>
      <c r="AJ93" s="146">
        <v>5085000</v>
      </c>
      <c r="AK93" s="146">
        <v>5085000</v>
      </c>
      <c r="AL93" s="146">
        <v>5085000</v>
      </c>
      <c r="AM93" s="146">
        <v>5085000</v>
      </c>
      <c r="AN93" s="146">
        <v>5085000</v>
      </c>
      <c r="AO93" s="141"/>
      <c r="AP93" s="141"/>
      <c r="AQ93" s="61"/>
      <c r="AR93" s="61"/>
      <c r="AS93" s="62" t="s">
        <v>410</v>
      </c>
      <c r="AT93" s="154" t="s">
        <v>411</v>
      </c>
      <c r="AU93" s="34" t="s">
        <v>412</v>
      </c>
      <c r="AV93" s="155">
        <v>7491328</v>
      </c>
      <c r="AW93" s="156" t="s">
        <v>413</v>
      </c>
    </row>
    <row r="94" spans="1:49" ht="85.5">
      <c r="A94" s="61" t="s">
        <v>85</v>
      </c>
      <c r="B94" s="61" t="s">
        <v>338</v>
      </c>
      <c r="C94" s="77" t="s">
        <v>339</v>
      </c>
      <c r="D94" s="114">
        <v>297096</v>
      </c>
      <c r="E94" s="115" t="s">
        <v>340</v>
      </c>
      <c r="F94" s="77" t="s">
        <v>339</v>
      </c>
      <c r="G94" s="61">
        <v>134</v>
      </c>
      <c r="H94" s="58" t="s">
        <v>80</v>
      </c>
      <c r="I94" s="114">
        <v>297096</v>
      </c>
      <c r="J94" s="59" t="s">
        <v>253</v>
      </c>
      <c r="K94" s="59" t="s">
        <v>326</v>
      </c>
      <c r="L94" s="59">
        <v>80111620</v>
      </c>
      <c r="M94" s="61" t="s">
        <v>344</v>
      </c>
      <c r="N94" s="61">
        <v>2</v>
      </c>
      <c r="O94" s="61">
        <v>2</v>
      </c>
      <c r="P94" s="61">
        <v>10</v>
      </c>
      <c r="Q94" s="58">
        <v>1</v>
      </c>
      <c r="R94" s="157" t="s">
        <v>414</v>
      </c>
      <c r="S94" s="68">
        <v>0</v>
      </c>
      <c r="T94" s="116">
        <v>40680000</v>
      </c>
      <c r="U94" s="117">
        <v>40680000</v>
      </c>
      <c r="V94" s="58" t="s">
        <v>106</v>
      </c>
      <c r="W94" s="58" t="s">
        <v>106</v>
      </c>
      <c r="X94" s="114" t="s">
        <v>342</v>
      </c>
      <c r="Y94" s="61"/>
      <c r="Z94" s="61"/>
      <c r="AA94" s="118">
        <v>40680000</v>
      </c>
      <c r="AB94" s="61" t="s">
        <v>273</v>
      </c>
      <c r="AC94" s="59" t="s">
        <v>347</v>
      </c>
      <c r="AD94" s="71" t="s">
        <v>261</v>
      </c>
      <c r="AE94" s="61"/>
      <c r="AF94" s="61"/>
      <c r="AG94" s="147">
        <v>5085000</v>
      </c>
      <c r="AH94" s="147">
        <v>5085000</v>
      </c>
      <c r="AI94" s="147">
        <v>5085000</v>
      </c>
      <c r="AJ94" s="147">
        <v>5085000</v>
      </c>
      <c r="AK94" s="147">
        <v>5085000</v>
      </c>
      <c r="AL94" s="147">
        <v>5085000</v>
      </c>
      <c r="AM94" s="147">
        <v>5085000</v>
      </c>
      <c r="AN94" s="147">
        <v>5085000</v>
      </c>
      <c r="AO94" s="61"/>
      <c r="AP94" s="61"/>
      <c r="AQ94" s="61"/>
      <c r="AR94" s="61"/>
      <c r="AS94" s="62" t="s">
        <v>410</v>
      </c>
      <c r="AT94" s="154" t="s">
        <v>411</v>
      </c>
      <c r="AU94" s="34" t="s">
        <v>412</v>
      </c>
      <c r="AV94" s="155">
        <v>7491328</v>
      </c>
      <c r="AW94" s="156" t="s">
        <v>413</v>
      </c>
    </row>
    <row r="95" spans="1:49" ht="85.5">
      <c r="A95" s="61" t="s">
        <v>85</v>
      </c>
      <c r="B95" s="61" t="s">
        <v>338</v>
      </c>
      <c r="C95" s="77" t="s">
        <v>339</v>
      </c>
      <c r="D95" s="114">
        <v>297096</v>
      </c>
      <c r="E95" s="115" t="s">
        <v>340</v>
      </c>
      <c r="F95" s="77" t="s">
        <v>339</v>
      </c>
      <c r="G95" s="61">
        <v>134</v>
      </c>
      <c r="H95" s="58" t="s">
        <v>80</v>
      </c>
      <c r="I95" s="114">
        <v>297096</v>
      </c>
      <c r="J95" s="59" t="s">
        <v>253</v>
      </c>
      <c r="K95" s="59" t="s">
        <v>326</v>
      </c>
      <c r="L95" s="59">
        <v>80111620</v>
      </c>
      <c r="M95" s="61" t="s">
        <v>344</v>
      </c>
      <c r="N95" s="61">
        <v>2</v>
      </c>
      <c r="O95" s="61">
        <v>2</v>
      </c>
      <c r="P95" s="61">
        <v>10</v>
      </c>
      <c r="Q95" s="58">
        <v>1</v>
      </c>
      <c r="R95" s="157" t="s">
        <v>414</v>
      </c>
      <c r="S95" s="68">
        <v>0</v>
      </c>
      <c r="T95" s="116">
        <v>40680000</v>
      </c>
      <c r="U95" s="117">
        <v>40680000</v>
      </c>
      <c r="V95" s="58" t="s">
        <v>106</v>
      </c>
      <c r="W95" s="58" t="s">
        <v>106</v>
      </c>
      <c r="X95" s="114" t="s">
        <v>342</v>
      </c>
      <c r="Y95" s="61"/>
      <c r="Z95" s="61"/>
      <c r="AA95" s="118">
        <v>40680000</v>
      </c>
      <c r="AB95" s="61" t="s">
        <v>273</v>
      </c>
      <c r="AC95" s="59" t="s">
        <v>348</v>
      </c>
      <c r="AD95" s="71" t="s">
        <v>261</v>
      </c>
      <c r="AE95" s="61"/>
      <c r="AF95" s="61"/>
      <c r="AG95" s="147">
        <v>5085000</v>
      </c>
      <c r="AH95" s="147">
        <v>5085000</v>
      </c>
      <c r="AI95" s="147">
        <v>5085000</v>
      </c>
      <c r="AJ95" s="147">
        <v>5085000</v>
      </c>
      <c r="AK95" s="147">
        <v>5085000</v>
      </c>
      <c r="AL95" s="147">
        <v>5085000</v>
      </c>
      <c r="AM95" s="147">
        <v>5085000</v>
      </c>
      <c r="AN95" s="147">
        <v>5085000</v>
      </c>
      <c r="AO95" s="61"/>
      <c r="AP95" s="61"/>
      <c r="AQ95" s="61"/>
      <c r="AR95" s="61"/>
      <c r="AS95" s="62" t="s">
        <v>410</v>
      </c>
      <c r="AT95" s="154" t="s">
        <v>411</v>
      </c>
      <c r="AU95" s="34" t="s">
        <v>412</v>
      </c>
      <c r="AV95" s="155">
        <v>7491328</v>
      </c>
      <c r="AW95" s="156" t="s">
        <v>413</v>
      </c>
    </row>
    <row r="96" spans="1:49" ht="85.5">
      <c r="A96" s="61" t="s">
        <v>85</v>
      </c>
      <c r="B96" s="61" t="s">
        <v>338</v>
      </c>
      <c r="C96" s="77" t="s">
        <v>339</v>
      </c>
      <c r="D96" s="114">
        <v>297096</v>
      </c>
      <c r="E96" s="115" t="s">
        <v>340</v>
      </c>
      <c r="F96" s="77" t="s">
        <v>339</v>
      </c>
      <c r="G96" s="61">
        <v>134</v>
      </c>
      <c r="H96" s="58" t="s">
        <v>80</v>
      </c>
      <c r="I96" s="114">
        <v>297096</v>
      </c>
      <c r="J96" s="59" t="s">
        <v>253</v>
      </c>
      <c r="K96" s="59" t="s">
        <v>326</v>
      </c>
      <c r="L96" s="59">
        <v>80111620</v>
      </c>
      <c r="M96" s="61" t="s">
        <v>344</v>
      </c>
      <c r="N96" s="61">
        <v>2</v>
      </c>
      <c r="O96" s="61">
        <v>2</v>
      </c>
      <c r="P96" s="61">
        <v>10</v>
      </c>
      <c r="Q96" s="58">
        <v>1</v>
      </c>
      <c r="R96" s="157" t="s">
        <v>414</v>
      </c>
      <c r="S96" s="68">
        <v>0</v>
      </c>
      <c r="T96" s="116">
        <v>40680000</v>
      </c>
      <c r="U96" s="117">
        <v>40680000</v>
      </c>
      <c r="V96" s="58" t="s">
        <v>106</v>
      </c>
      <c r="W96" s="58" t="s">
        <v>106</v>
      </c>
      <c r="X96" s="114" t="s">
        <v>342</v>
      </c>
      <c r="Y96" s="61"/>
      <c r="Z96" s="61"/>
      <c r="AA96" s="118">
        <v>40680000</v>
      </c>
      <c r="AB96" s="61" t="s">
        <v>273</v>
      </c>
      <c r="AC96" s="59" t="s">
        <v>349</v>
      </c>
      <c r="AD96" s="71" t="s">
        <v>261</v>
      </c>
      <c r="AE96" s="61"/>
      <c r="AF96" s="61"/>
      <c r="AG96" s="147">
        <v>5085000</v>
      </c>
      <c r="AH96" s="147">
        <v>5085000</v>
      </c>
      <c r="AI96" s="147">
        <v>5085000</v>
      </c>
      <c r="AJ96" s="147">
        <v>5085000</v>
      </c>
      <c r="AK96" s="147">
        <v>5085000</v>
      </c>
      <c r="AL96" s="147">
        <v>5085000</v>
      </c>
      <c r="AM96" s="147">
        <v>5085000</v>
      </c>
      <c r="AN96" s="147">
        <v>5085000</v>
      </c>
      <c r="AO96" s="61"/>
      <c r="AP96" s="61"/>
      <c r="AQ96" s="61"/>
      <c r="AR96" s="61"/>
      <c r="AS96" s="62" t="s">
        <v>410</v>
      </c>
      <c r="AT96" s="154" t="s">
        <v>411</v>
      </c>
      <c r="AU96" s="34" t="s">
        <v>412</v>
      </c>
      <c r="AV96" s="155">
        <v>7491328</v>
      </c>
      <c r="AW96" s="156" t="s">
        <v>413</v>
      </c>
    </row>
    <row r="97" spans="1:49" ht="85.5">
      <c r="A97" s="61" t="s">
        <v>85</v>
      </c>
      <c r="B97" s="61" t="s">
        <v>338</v>
      </c>
      <c r="C97" s="77" t="s">
        <v>339</v>
      </c>
      <c r="D97" s="114">
        <v>297096</v>
      </c>
      <c r="E97" s="115" t="s">
        <v>340</v>
      </c>
      <c r="F97" s="77" t="s">
        <v>339</v>
      </c>
      <c r="G97" s="61">
        <v>134</v>
      </c>
      <c r="H97" s="58" t="s">
        <v>80</v>
      </c>
      <c r="I97" s="114">
        <v>297096</v>
      </c>
      <c r="J97" s="59" t="s">
        <v>253</v>
      </c>
      <c r="K97" s="59" t="s">
        <v>326</v>
      </c>
      <c r="L97" s="59">
        <v>80111620</v>
      </c>
      <c r="M97" s="61" t="s">
        <v>344</v>
      </c>
      <c r="N97" s="61">
        <v>2</v>
      </c>
      <c r="O97" s="61">
        <v>2</v>
      </c>
      <c r="P97" s="61">
        <v>10</v>
      </c>
      <c r="Q97" s="58">
        <v>1</v>
      </c>
      <c r="R97" s="157" t="s">
        <v>414</v>
      </c>
      <c r="S97" s="68">
        <v>0</v>
      </c>
      <c r="T97" s="116">
        <v>40680000</v>
      </c>
      <c r="U97" s="117">
        <v>40680000</v>
      </c>
      <c r="V97" s="58" t="s">
        <v>106</v>
      </c>
      <c r="W97" s="58" t="s">
        <v>106</v>
      </c>
      <c r="X97" s="114" t="s">
        <v>342</v>
      </c>
      <c r="Y97" s="61"/>
      <c r="Z97" s="61"/>
      <c r="AA97" s="118">
        <v>40680000</v>
      </c>
      <c r="AB97" s="61" t="s">
        <v>273</v>
      </c>
      <c r="AC97" s="59" t="s">
        <v>350</v>
      </c>
      <c r="AD97" s="71" t="s">
        <v>261</v>
      </c>
      <c r="AE97" s="61"/>
      <c r="AF97" s="61"/>
      <c r="AG97" s="147">
        <v>5085000</v>
      </c>
      <c r="AH97" s="147">
        <v>5085000</v>
      </c>
      <c r="AI97" s="147">
        <v>5085000</v>
      </c>
      <c r="AJ97" s="147">
        <v>5085000</v>
      </c>
      <c r="AK97" s="147">
        <v>5085000</v>
      </c>
      <c r="AL97" s="147">
        <v>5085000</v>
      </c>
      <c r="AM97" s="147">
        <v>5085000</v>
      </c>
      <c r="AN97" s="147">
        <v>5085000</v>
      </c>
      <c r="AO97" s="61"/>
      <c r="AP97" s="61"/>
      <c r="AQ97" s="61"/>
      <c r="AR97" s="61"/>
      <c r="AS97" s="62" t="s">
        <v>410</v>
      </c>
      <c r="AT97" s="154" t="s">
        <v>411</v>
      </c>
      <c r="AU97" s="34" t="s">
        <v>412</v>
      </c>
      <c r="AV97" s="155">
        <v>7491328</v>
      </c>
      <c r="AW97" s="156" t="s">
        <v>413</v>
      </c>
    </row>
    <row r="98" spans="1:49" ht="85.5">
      <c r="A98" s="61" t="s">
        <v>85</v>
      </c>
      <c r="B98" s="61" t="s">
        <v>338</v>
      </c>
      <c r="C98" s="77" t="s">
        <v>339</v>
      </c>
      <c r="D98" s="114">
        <v>297096</v>
      </c>
      <c r="E98" s="115" t="s">
        <v>340</v>
      </c>
      <c r="F98" s="77" t="s">
        <v>339</v>
      </c>
      <c r="G98" s="61">
        <v>134</v>
      </c>
      <c r="H98" s="58" t="s">
        <v>80</v>
      </c>
      <c r="I98" s="114">
        <v>297096</v>
      </c>
      <c r="J98" s="59" t="s">
        <v>253</v>
      </c>
      <c r="K98" s="59" t="s">
        <v>326</v>
      </c>
      <c r="L98" s="59">
        <v>80111620</v>
      </c>
      <c r="M98" s="61" t="s">
        <v>344</v>
      </c>
      <c r="N98" s="61">
        <v>2</v>
      </c>
      <c r="O98" s="61">
        <v>2</v>
      </c>
      <c r="P98" s="61">
        <v>10</v>
      </c>
      <c r="Q98" s="58">
        <v>1</v>
      </c>
      <c r="R98" s="157" t="s">
        <v>414</v>
      </c>
      <c r="S98" s="68">
        <v>0</v>
      </c>
      <c r="T98" s="116">
        <v>40680000</v>
      </c>
      <c r="U98" s="117">
        <v>40680000</v>
      </c>
      <c r="V98" s="58" t="s">
        <v>106</v>
      </c>
      <c r="W98" s="58" t="s">
        <v>106</v>
      </c>
      <c r="X98" s="114" t="s">
        <v>342</v>
      </c>
      <c r="Y98" s="61"/>
      <c r="Z98" s="61"/>
      <c r="AA98" s="118">
        <v>40680000</v>
      </c>
      <c r="AB98" s="61" t="s">
        <v>273</v>
      </c>
      <c r="AC98" s="59" t="s">
        <v>351</v>
      </c>
      <c r="AD98" s="71" t="s">
        <v>261</v>
      </c>
      <c r="AE98" s="61"/>
      <c r="AF98" s="61"/>
      <c r="AG98" s="147">
        <v>5085000</v>
      </c>
      <c r="AH98" s="147">
        <v>5085000</v>
      </c>
      <c r="AI98" s="147">
        <v>5085000</v>
      </c>
      <c r="AJ98" s="147">
        <v>5085000</v>
      </c>
      <c r="AK98" s="147">
        <v>5085000</v>
      </c>
      <c r="AL98" s="147">
        <v>5085000</v>
      </c>
      <c r="AM98" s="147">
        <v>5085000</v>
      </c>
      <c r="AN98" s="147">
        <v>5085000</v>
      </c>
      <c r="AO98" s="61"/>
      <c r="AP98" s="61"/>
      <c r="AQ98" s="61"/>
      <c r="AR98" s="61"/>
      <c r="AS98" s="62" t="s">
        <v>410</v>
      </c>
      <c r="AT98" s="154" t="s">
        <v>411</v>
      </c>
      <c r="AU98" s="34" t="s">
        <v>412</v>
      </c>
      <c r="AV98" s="155">
        <v>7491328</v>
      </c>
      <c r="AW98" s="156" t="s">
        <v>413</v>
      </c>
    </row>
    <row r="99" spans="1:49" ht="99.75">
      <c r="A99" s="61" t="s">
        <v>85</v>
      </c>
      <c r="B99" s="61" t="s">
        <v>338</v>
      </c>
      <c r="C99" s="77" t="s">
        <v>339</v>
      </c>
      <c r="D99" s="114">
        <v>297096</v>
      </c>
      <c r="E99" s="115" t="s">
        <v>340</v>
      </c>
      <c r="F99" s="77" t="s">
        <v>339</v>
      </c>
      <c r="G99" s="61">
        <v>134</v>
      </c>
      <c r="H99" s="58" t="s">
        <v>80</v>
      </c>
      <c r="I99" s="114">
        <v>297096</v>
      </c>
      <c r="J99" s="59" t="s">
        <v>253</v>
      </c>
      <c r="K99" s="59" t="s">
        <v>326</v>
      </c>
      <c r="L99" s="59">
        <v>80111620</v>
      </c>
      <c r="M99" s="61" t="s">
        <v>352</v>
      </c>
      <c r="N99" s="61">
        <v>2</v>
      </c>
      <c r="O99" s="61">
        <v>2</v>
      </c>
      <c r="P99" s="61">
        <v>10</v>
      </c>
      <c r="Q99" s="58">
        <v>1</v>
      </c>
      <c r="R99" s="157" t="s">
        <v>414</v>
      </c>
      <c r="S99" s="68">
        <v>0</v>
      </c>
      <c r="T99" s="116">
        <v>47456000</v>
      </c>
      <c r="U99" s="117">
        <v>47456000</v>
      </c>
      <c r="V99" s="58" t="s">
        <v>106</v>
      </c>
      <c r="W99" s="58" t="s">
        <v>106</v>
      </c>
      <c r="X99" s="114" t="s">
        <v>342</v>
      </c>
      <c r="Y99" s="61"/>
      <c r="Z99" s="61"/>
      <c r="AA99" s="118">
        <v>47456000</v>
      </c>
      <c r="AB99" s="61" t="s">
        <v>273</v>
      </c>
      <c r="AC99" s="59" t="s">
        <v>353</v>
      </c>
      <c r="AD99" s="71" t="s">
        <v>261</v>
      </c>
      <c r="AE99" s="61"/>
      <c r="AF99" s="61"/>
      <c r="AG99" s="146">
        <v>5932000</v>
      </c>
      <c r="AH99" s="146">
        <v>5932000</v>
      </c>
      <c r="AI99" s="146">
        <v>5932000</v>
      </c>
      <c r="AJ99" s="146">
        <v>5932000</v>
      </c>
      <c r="AK99" s="146">
        <v>5932000</v>
      </c>
      <c r="AL99" s="146">
        <v>5932000</v>
      </c>
      <c r="AM99" s="146">
        <v>5932000</v>
      </c>
      <c r="AN99" s="146">
        <v>5932000</v>
      </c>
      <c r="AO99" s="61"/>
      <c r="AP99" s="61"/>
      <c r="AQ99" s="61"/>
      <c r="AR99" s="61"/>
      <c r="AS99" s="62" t="s">
        <v>410</v>
      </c>
      <c r="AT99" s="154" t="s">
        <v>411</v>
      </c>
      <c r="AU99" s="34" t="s">
        <v>412</v>
      </c>
      <c r="AV99" s="155">
        <v>7491328</v>
      </c>
      <c r="AW99" s="156" t="s">
        <v>413</v>
      </c>
    </row>
    <row r="100" spans="1:49" ht="99.75">
      <c r="A100" s="61" t="s">
        <v>85</v>
      </c>
      <c r="B100" s="61" t="s">
        <v>338</v>
      </c>
      <c r="C100" s="77" t="s">
        <v>339</v>
      </c>
      <c r="D100" s="114">
        <v>297096</v>
      </c>
      <c r="E100" s="115" t="s">
        <v>340</v>
      </c>
      <c r="F100" s="77" t="s">
        <v>339</v>
      </c>
      <c r="G100" s="61">
        <v>134</v>
      </c>
      <c r="H100" s="58" t="s">
        <v>80</v>
      </c>
      <c r="I100" s="114">
        <v>297096</v>
      </c>
      <c r="J100" s="59" t="s">
        <v>253</v>
      </c>
      <c r="K100" s="59" t="s">
        <v>326</v>
      </c>
      <c r="L100" s="59">
        <v>80111620</v>
      </c>
      <c r="M100" s="61" t="s">
        <v>352</v>
      </c>
      <c r="N100" s="61">
        <v>2</v>
      </c>
      <c r="O100" s="61">
        <v>2</v>
      </c>
      <c r="P100" s="61">
        <v>10</v>
      </c>
      <c r="Q100" s="58">
        <v>1</v>
      </c>
      <c r="R100" s="157" t="s">
        <v>414</v>
      </c>
      <c r="S100" s="68">
        <v>0</v>
      </c>
      <c r="T100" s="116">
        <v>25408000</v>
      </c>
      <c r="U100" s="117">
        <v>25408000</v>
      </c>
      <c r="V100" s="58" t="s">
        <v>106</v>
      </c>
      <c r="W100" s="58" t="s">
        <v>106</v>
      </c>
      <c r="X100" s="114" t="s">
        <v>342</v>
      </c>
      <c r="Y100" s="61"/>
      <c r="Z100" s="61"/>
      <c r="AA100" s="118">
        <v>25408000</v>
      </c>
      <c r="AB100" s="61" t="s">
        <v>273</v>
      </c>
      <c r="AC100" s="59" t="s">
        <v>354</v>
      </c>
      <c r="AD100" s="71" t="s">
        <v>261</v>
      </c>
      <c r="AE100" s="61"/>
      <c r="AF100" s="61"/>
      <c r="AG100" s="146">
        <v>3176000</v>
      </c>
      <c r="AH100" s="146">
        <v>3176000</v>
      </c>
      <c r="AI100" s="146">
        <v>3176000</v>
      </c>
      <c r="AJ100" s="146">
        <v>3176000</v>
      </c>
      <c r="AK100" s="146">
        <v>3176000</v>
      </c>
      <c r="AL100" s="146">
        <v>3176000</v>
      </c>
      <c r="AM100" s="146">
        <v>3176000</v>
      </c>
      <c r="AN100" s="146">
        <v>3176000</v>
      </c>
      <c r="AO100" s="61"/>
      <c r="AP100" s="61"/>
      <c r="AQ100" s="61"/>
      <c r="AR100" s="61"/>
      <c r="AS100" s="62" t="s">
        <v>410</v>
      </c>
      <c r="AT100" s="154" t="s">
        <v>411</v>
      </c>
      <c r="AU100" s="34" t="s">
        <v>412</v>
      </c>
      <c r="AV100" s="155">
        <v>7491328</v>
      </c>
      <c r="AW100" s="156" t="s">
        <v>413</v>
      </c>
    </row>
    <row r="101" spans="1:49" ht="185.25">
      <c r="A101" s="61" t="s">
        <v>85</v>
      </c>
      <c r="B101" s="61" t="s">
        <v>338</v>
      </c>
      <c r="C101" s="77" t="s">
        <v>339</v>
      </c>
      <c r="D101" s="114">
        <v>297096</v>
      </c>
      <c r="E101" s="115" t="s">
        <v>340</v>
      </c>
      <c r="F101" s="77" t="s">
        <v>339</v>
      </c>
      <c r="G101" s="61">
        <v>134</v>
      </c>
      <c r="H101" s="58" t="s">
        <v>80</v>
      </c>
      <c r="I101" s="114">
        <v>297096</v>
      </c>
      <c r="J101" s="59" t="s">
        <v>355</v>
      </c>
      <c r="K101" s="59" t="s">
        <v>126</v>
      </c>
      <c r="L101" s="58">
        <v>80161500</v>
      </c>
      <c r="M101" s="61" t="s">
        <v>356</v>
      </c>
      <c r="N101" s="61">
        <v>2</v>
      </c>
      <c r="O101" s="61">
        <v>2</v>
      </c>
      <c r="P101" s="61">
        <v>10</v>
      </c>
      <c r="Q101" s="58">
        <v>1</v>
      </c>
      <c r="R101" s="157" t="s">
        <v>415</v>
      </c>
      <c r="S101" s="68">
        <v>4</v>
      </c>
      <c r="T101" s="116">
        <v>2891000309</v>
      </c>
      <c r="U101" s="117">
        <v>2891000309</v>
      </c>
      <c r="V101" s="58" t="s">
        <v>106</v>
      </c>
      <c r="W101" s="58" t="s">
        <v>106</v>
      </c>
      <c r="X101" s="114" t="s">
        <v>342</v>
      </c>
      <c r="Y101" s="61"/>
      <c r="Z101" s="61"/>
      <c r="AA101" s="118">
        <v>2891000309</v>
      </c>
      <c r="AB101" s="61" t="s">
        <v>273</v>
      </c>
      <c r="AC101" s="59" t="s">
        <v>358</v>
      </c>
      <c r="AD101" s="71" t="s">
        <v>261</v>
      </c>
      <c r="AE101" s="61"/>
      <c r="AF101" s="61"/>
      <c r="AG101" s="61"/>
      <c r="AH101" s="148">
        <v>413123945</v>
      </c>
      <c r="AI101" s="148">
        <v>413123944</v>
      </c>
      <c r="AJ101" s="148">
        <v>413123944</v>
      </c>
      <c r="AK101" s="148">
        <v>413123944</v>
      </c>
      <c r="AL101" s="148">
        <v>413123944</v>
      </c>
      <c r="AM101" s="148">
        <v>413123944</v>
      </c>
      <c r="AN101" s="148">
        <v>412256644</v>
      </c>
      <c r="AO101" s="61"/>
      <c r="AP101" s="61"/>
      <c r="AQ101" s="61"/>
      <c r="AR101" s="61"/>
      <c r="AS101" s="62" t="s">
        <v>410</v>
      </c>
      <c r="AT101" s="154" t="s">
        <v>411</v>
      </c>
      <c r="AU101" s="34" t="s">
        <v>412</v>
      </c>
      <c r="AV101" s="155">
        <v>7491328</v>
      </c>
      <c r="AW101" s="156" t="s">
        <v>413</v>
      </c>
    </row>
    <row r="102" spans="1:49" ht="99.75">
      <c r="A102" s="61" t="s">
        <v>85</v>
      </c>
      <c r="B102" s="61" t="s">
        <v>338</v>
      </c>
      <c r="C102" s="77" t="s">
        <v>339</v>
      </c>
      <c r="D102" s="114">
        <v>297096</v>
      </c>
      <c r="E102" s="115" t="s">
        <v>340</v>
      </c>
      <c r="F102" s="77" t="s">
        <v>339</v>
      </c>
      <c r="G102" s="61">
        <v>134</v>
      </c>
      <c r="H102" s="58" t="s">
        <v>80</v>
      </c>
      <c r="I102" s="114">
        <v>297096</v>
      </c>
      <c r="J102" s="59" t="s">
        <v>355</v>
      </c>
      <c r="K102" s="61" t="s">
        <v>359</v>
      </c>
      <c r="L102" s="61">
        <v>93131600</v>
      </c>
      <c r="M102" s="61" t="s">
        <v>360</v>
      </c>
      <c r="N102" s="61">
        <v>2</v>
      </c>
      <c r="O102" s="61">
        <v>2</v>
      </c>
      <c r="P102" s="61">
        <v>10</v>
      </c>
      <c r="Q102" s="58">
        <v>1</v>
      </c>
      <c r="R102" s="157" t="s">
        <v>415</v>
      </c>
      <c r="S102" s="68">
        <v>4</v>
      </c>
      <c r="T102" s="116">
        <v>18692083404</v>
      </c>
      <c r="U102" s="117">
        <v>18692083404</v>
      </c>
      <c r="V102" s="58" t="s">
        <v>106</v>
      </c>
      <c r="W102" s="58" t="s">
        <v>106</v>
      </c>
      <c r="X102" s="114" t="s">
        <v>342</v>
      </c>
      <c r="Y102" s="61"/>
      <c r="Z102" s="61"/>
      <c r="AA102" s="118">
        <v>18692083404</v>
      </c>
      <c r="AB102" s="61" t="s">
        <v>273</v>
      </c>
      <c r="AC102" s="142" t="s">
        <v>361</v>
      </c>
      <c r="AD102" s="71" t="s">
        <v>261</v>
      </c>
      <c r="AE102" s="61"/>
      <c r="AF102" s="59"/>
      <c r="AG102" s="148">
        <v>2556170442</v>
      </c>
      <c r="AH102" s="148">
        <v>3195226980</v>
      </c>
      <c r="AI102" s="148">
        <v>2715976359</v>
      </c>
      <c r="AJ102" s="148">
        <v>3674477601</v>
      </c>
      <c r="AK102" s="148">
        <v>1437863283</v>
      </c>
      <c r="AL102" s="148">
        <v>3514755249</v>
      </c>
      <c r="AM102" s="148">
        <v>1597613490</v>
      </c>
      <c r="AN102" s="148"/>
      <c r="AO102" s="148"/>
      <c r="AP102" s="61"/>
      <c r="AQ102" s="61"/>
      <c r="AR102" s="61"/>
      <c r="AS102" s="62" t="s">
        <v>410</v>
      </c>
      <c r="AT102" s="154" t="s">
        <v>411</v>
      </c>
      <c r="AU102" s="34" t="s">
        <v>412</v>
      </c>
      <c r="AV102" s="155">
        <v>7491328</v>
      </c>
      <c r="AW102" s="156" t="s">
        <v>413</v>
      </c>
    </row>
    <row r="103" spans="1:49" ht="99.75">
      <c r="A103" s="61" t="s">
        <v>85</v>
      </c>
      <c r="B103" s="61" t="s">
        <v>338</v>
      </c>
      <c r="C103" s="77" t="s">
        <v>339</v>
      </c>
      <c r="D103" s="114">
        <v>297096</v>
      </c>
      <c r="E103" s="115" t="s">
        <v>340</v>
      </c>
      <c r="F103" s="77" t="s">
        <v>339</v>
      </c>
      <c r="G103" s="61">
        <v>134</v>
      </c>
      <c r="H103" s="58" t="s">
        <v>80</v>
      </c>
      <c r="I103" s="114">
        <v>297096</v>
      </c>
      <c r="J103" s="59" t="s">
        <v>355</v>
      </c>
      <c r="K103" s="61" t="s">
        <v>359</v>
      </c>
      <c r="L103" s="61">
        <v>93131600</v>
      </c>
      <c r="M103" s="61" t="s">
        <v>360</v>
      </c>
      <c r="N103" s="61">
        <v>2</v>
      </c>
      <c r="O103" s="61">
        <v>2</v>
      </c>
      <c r="P103" s="61">
        <v>10</v>
      </c>
      <c r="Q103" s="58">
        <v>1</v>
      </c>
      <c r="R103" s="157" t="s">
        <v>415</v>
      </c>
      <c r="S103" s="68">
        <v>4</v>
      </c>
      <c r="T103" s="116">
        <v>16733110223</v>
      </c>
      <c r="U103" s="117">
        <v>16733110223</v>
      </c>
      <c r="V103" s="58" t="s">
        <v>106</v>
      </c>
      <c r="W103" s="58" t="s">
        <v>106</v>
      </c>
      <c r="X103" s="114" t="s">
        <v>342</v>
      </c>
      <c r="Y103" s="61"/>
      <c r="Z103" s="61"/>
      <c r="AA103" s="118">
        <v>16733110223</v>
      </c>
      <c r="AB103" s="61" t="s">
        <v>273</v>
      </c>
      <c r="AC103" s="142" t="s">
        <v>362</v>
      </c>
      <c r="AD103" s="71" t="s">
        <v>261</v>
      </c>
      <c r="AE103" s="61"/>
      <c r="AF103" s="148">
        <v>344642254</v>
      </c>
      <c r="AG103" s="148">
        <v>3450106828</v>
      </c>
      <c r="AH103" s="148">
        <v>2933143447</v>
      </c>
      <c r="AI103" s="148">
        <v>3967070209</v>
      </c>
      <c r="AJ103" s="148">
        <v>1552732287</v>
      </c>
      <c r="AK103" s="148">
        <v>3795209618</v>
      </c>
      <c r="AL103" s="148">
        <v>690205580</v>
      </c>
      <c r="AM103" s="148"/>
      <c r="AN103" s="148"/>
      <c r="AO103" s="148"/>
      <c r="AP103" s="61"/>
      <c r="AQ103" s="61"/>
      <c r="AR103" s="61"/>
      <c r="AS103" s="62" t="s">
        <v>410</v>
      </c>
      <c r="AT103" s="154" t="s">
        <v>411</v>
      </c>
      <c r="AU103" s="34" t="s">
        <v>412</v>
      </c>
      <c r="AV103" s="155">
        <v>7491328</v>
      </c>
      <c r="AW103" s="156" t="s">
        <v>413</v>
      </c>
    </row>
    <row r="104" spans="1:49" ht="128.25">
      <c r="A104" s="61" t="s">
        <v>85</v>
      </c>
      <c r="B104" s="61" t="s">
        <v>338</v>
      </c>
      <c r="C104" s="77" t="s">
        <v>339</v>
      </c>
      <c r="D104" s="114">
        <v>297096</v>
      </c>
      <c r="E104" s="115" t="s">
        <v>340</v>
      </c>
      <c r="F104" s="77" t="s">
        <v>339</v>
      </c>
      <c r="G104" s="61">
        <v>134</v>
      </c>
      <c r="H104" s="58" t="s">
        <v>80</v>
      </c>
      <c r="I104" s="114">
        <v>297096</v>
      </c>
      <c r="J104" s="59" t="s">
        <v>355</v>
      </c>
      <c r="K104" s="61" t="s">
        <v>359</v>
      </c>
      <c r="L104" s="61">
        <v>93131600</v>
      </c>
      <c r="M104" s="61" t="s">
        <v>363</v>
      </c>
      <c r="N104" s="61">
        <v>2</v>
      </c>
      <c r="O104" s="61">
        <v>2</v>
      </c>
      <c r="P104" s="61">
        <v>10</v>
      </c>
      <c r="Q104" s="58">
        <v>1</v>
      </c>
      <c r="R104" s="157" t="s">
        <v>414</v>
      </c>
      <c r="S104" s="68">
        <v>4</v>
      </c>
      <c r="T104" s="116">
        <v>293334860</v>
      </c>
      <c r="U104" s="117">
        <v>293334860</v>
      </c>
      <c r="V104" s="58" t="s">
        <v>106</v>
      </c>
      <c r="W104" s="58" t="s">
        <v>106</v>
      </c>
      <c r="X104" s="114" t="s">
        <v>342</v>
      </c>
      <c r="Y104" s="61"/>
      <c r="Z104" s="61"/>
      <c r="AA104" s="118">
        <v>293334860</v>
      </c>
      <c r="AB104" s="61" t="s">
        <v>273</v>
      </c>
      <c r="AC104" s="142" t="s">
        <v>364</v>
      </c>
      <c r="AD104" s="71" t="s">
        <v>261</v>
      </c>
      <c r="AE104" s="61"/>
      <c r="AF104" s="61"/>
      <c r="AG104" s="72">
        <v>73333715</v>
      </c>
      <c r="AH104" s="61"/>
      <c r="AI104" s="72">
        <v>73333715</v>
      </c>
      <c r="AJ104" s="61"/>
      <c r="AK104" s="72">
        <v>73333715</v>
      </c>
      <c r="AL104" s="61"/>
      <c r="AM104" s="72">
        <v>73333715</v>
      </c>
      <c r="AN104" s="61"/>
      <c r="AO104" s="61"/>
      <c r="AP104" s="61"/>
      <c r="AQ104" s="61"/>
      <c r="AR104" s="61"/>
      <c r="AS104" s="62" t="s">
        <v>410</v>
      </c>
      <c r="AT104" s="154" t="s">
        <v>411</v>
      </c>
      <c r="AU104" s="34" t="s">
        <v>412</v>
      </c>
      <c r="AV104" s="155">
        <v>7491328</v>
      </c>
      <c r="AW104" s="156" t="s">
        <v>413</v>
      </c>
    </row>
    <row r="105" spans="1:49" ht="128.25">
      <c r="A105" s="61" t="s">
        <v>85</v>
      </c>
      <c r="B105" s="61" t="s">
        <v>338</v>
      </c>
      <c r="C105" s="77" t="s">
        <v>339</v>
      </c>
      <c r="D105" s="114">
        <v>297096</v>
      </c>
      <c r="E105" s="115" t="s">
        <v>340</v>
      </c>
      <c r="F105" s="77" t="s">
        <v>339</v>
      </c>
      <c r="G105" s="61">
        <v>134</v>
      </c>
      <c r="H105" s="58" t="s">
        <v>80</v>
      </c>
      <c r="I105" s="114">
        <v>297096</v>
      </c>
      <c r="J105" s="59" t="s">
        <v>355</v>
      </c>
      <c r="K105" s="61" t="s">
        <v>359</v>
      </c>
      <c r="L105" s="61">
        <v>93131600</v>
      </c>
      <c r="M105" s="61" t="s">
        <v>365</v>
      </c>
      <c r="N105" s="61">
        <v>2</v>
      </c>
      <c r="O105" s="61">
        <v>2</v>
      </c>
      <c r="P105" s="61">
        <v>10</v>
      </c>
      <c r="Q105" s="58">
        <v>1</v>
      </c>
      <c r="R105" s="157" t="s">
        <v>414</v>
      </c>
      <c r="S105" s="68">
        <v>4</v>
      </c>
      <c r="T105" s="116">
        <v>489017750</v>
      </c>
      <c r="U105" s="117">
        <v>489017750</v>
      </c>
      <c r="V105" s="58" t="s">
        <v>106</v>
      </c>
      <c r="W105" s="58" t="s">
        <v>106</v>
      </c>
      <c r="X105" s="114" t="s">
        <v>342</v>
      </c>
      <c r="Y105" s="61"/>
      <c r="Z105" s="61"/>
      <c r="AA105" s="118">
        <v>489017750</v>
      </c>
      <c r="AB105" s="61" t="s">
        <v>273</v>
      </c>
      <c r="AC105" s="142" t="s">
        <v>366</v>
      </c>
      <c r="AD105" s="71" t="s">
        <v>261</v>
      </c>
      <c r="AE105" s="61"/>
      <c r="AF105" s="61"/>
      <c r="AG105" s="72">
        <v>122254437.5</v>
      </c>
      <c r="AH105" s="61"/>
      <c r="AI105" s="72">
        <v>122254437.5</v>
      </c>
      <c r="AJ105" s="61"/>
      <c r="AK105" s="72">
        <v>122254437.5</v>
      </c>
      <c r="AL105" s="61"/>
      <c r="AM105" s="72">
        <v>122254437.5</v>
      </c>
      <c r="AN105" s="61"/>
      <c r="AO105" s="61"/>
      <c r="AP105" s="61"/>
      <c r="AQ105" s="61"/>
      <c r="AR105" s="61"/>
      <c r="AS105" s="62" t="s">
        <v>410</v>
      </c>
      <c r="AT105" s="154" t="s">
        <v>411</v>
      </c>
      <c r="AU105" s="34" t="s">
        <v>412</v>
      </c>
      <c r="AV105" s="155">
        <v>7491328</v>
      </c>
      <c r="AW105" s="156" t="s">
        <v>413</v>
      </c>
    </row>
    <row r="106" spans="1:49" ht="128.25">
      <c r="A106" s="61" t="s">
        <v>85</v>
      </c>
      <c r="B106" s="61" t="s">
        <v>338</v>
      </c>
      <c r="C106" s="77" t="s">
        <v>339</v>
      </c>
      <c r="D106" s="114">
        <v>297096</v>
      </c>
      <c r="E106" s="115" t="s">
        <v>340</v>
      </c>
      <c r="F106" s="77" t="s">
        <v>339</v>
      </c>
      <c r="G106" s="61">
        <v>134</v>
      </c>
      <c r="H106" s="58" t="s">
        <v>80</v>
      </c>
      <c r="I106" s="114">
        <v>297096</v>
      </c>
      <c r="J106" s="59" t="s">
        <v>355</v>
      </c>
      <c r="K106" s="61" t="s">
        <v>359</v>
      </c>
      <c r="L106" s="61">
        <v>93131600</v>
      </c>
      <c r="M106" s="61" t="s">
        <v>367</v>
      </c>
      <c r="N106" s="61">
        <v>2</v>
      </c>
      <c r="O106" s="61">
        <v>2</v>
      </c>
      <c r="P106" s="61">
        <v>10</v>
      </c>
      <c r="Q106" s="58">
        <v>1</v>
      </c>
      <c r="R106" s="157" t="s">
        <v>414</v>
      </c>
      <c r="S106" s="68">
        <v>4</v>
      </c>
      <c r="T106" s="116">
        <v>1063549500</v>
      </c>
      <c r="U106" s="117">
        <v>1063549500</v>
      </c>
      <c r="V106" s="58" t="s">
        <v>106</v>
      </c>
      <c r="W106" s="58" t="s">
        <v>106</v>
      </c>
      <c r="X106" s="114" t="s">
        <v>342</v>
      </c>
      <c r="Y106" s="61"/>
      <c r="Z106" s="61"/>
      <c r="AA106" s="118">
        <v>1063549500</v>
      </c>
      <c r="AB106" s="61" t="s">
        <v>273</v>
      </c>
      <c r="AC106" s="142" t="s">
        <v>368</v>
      </c>
      <c r="AD106" s="71" t="s">
        <v>261</v>
      </c>
      <c r="AE106" s="61"/>
      <c r="AF106" s="61"/>
      <c r="AG106" s="72">
        <v>265887375</v>
      </c>
      <c r="AH106" s="61"/>
      <c r="AI106" s="72">
        <v>265887375</v>
      </c>
      <c r="AJ106" s="61"/>
      <c r="AK106" s="72">
        <v>265887375</v>
      </c>
      <c r="AL106" s="61"/>
      <c r="AM106" s="72">
        <v>265887375</v>
      </c>
      <c r="AN106" s="61"/>
      <c r="AO106" s="61"/>
      <c r="AP106" s="61"/>
      <c r="AQ106" s="61"/>
      <c r="AR106" s="61"/>
      <c r="AS106" s="62" t="s">
        <v>410</v>
      </c>
      <c r="AT106" s="154" t="s">
        <v>411</v>
      </c>
      <c r="AU106" s="34" t="s">
        <v>412</v>
      </c>
      <c r="AV106" s="155">
        <v>7491328</v>
      </c>
      <c r="AW106" s="156" t="s">
        <v>413</v>
      </c>
    </row>
    <row r="107" spans="1:49" ht="128.25">
      <c r="A107" s="61" t="s">
        <v>85</v>
      </c>
      <c r="B107" s="61" t="s">
        <v>338</v>
      </c>
      <c r="C107" s="77" t="s">
        <v>339</v>
      </c>
      <c r="D107" s="114">
        <v>297096</v>
      </c>
      <c r="E107" s="115" t="s">
        <v>340</v>
      </c>
      <c r="F107" s="77" t="s">
        <v>339</v>
      </c>
      <c r="G107" s="61">
        <v>134</v>
      </c>
      <c r="H107" s="58" t="s">
        <v>80</v>
      </c>
      <c r="I107" s="114">
        <v>297096</v>
      </c>
      <c r="J107" s="59" t="s">
        <v>355</v>
      </c>
      <c r="K107" s="61" t="s">
        <v>359</v>
      </c>
      <c r="L107" s="61">
        <v>93131600</v>
      </c>
      <c r="M107" s="61" t="s">
        <v>369</v>
      </c>
      <c r="N107" s="61">
        <v>2</v>
      </c>
      <c r="O107" s="61">
        <v>2</v>
      </c>
      <c r="P107" s="61">
        <v>10</v>
      </c>
      <c r="Q107" s="58">
        <v>1</v>
      </c>
      <c r="R107" s="157" t="s">
        <v>414</v>
      </c>
      <c r="S107" s="68">
        <v>4</v>
      </c>
      <c r="T107" s="116">
        <v>698519380</v>
      </c>
      <c r="U107" s="117">
        <v>698519380</v>
      </c>
      <c r="V107" s="58" t="s">
        <v>106</v>
      </c>
      <c r="W107" s="58" t="s">
        <v>106</v>
      </c>
      <c r="X107" s="114" t="s">
        <v>342</v>
      </c>
      <c r="Y107" s="61"/>
      <c r="Z107" s="61"/>
      <c r="AA107" s="118">
        <v>698519380</v>
      </c>
      <c r="AB107" s="61" t="s">
        <v>273</v>
      </c>
      <c r="AC107" s="142" t="s">
        <v>370</v>
      </c>
      <c r="AD107" s="71" t="s">
        <v>261</v>
      </c>
      <c r="AE107" s="61"/>
      <c r="AF107" s="61"/>
      <c r="AG107" s="72">
        <v>174629845</v>
      </c>
      <c r="AH107" s="61"/>
      <c r="AI107" s="72">
        <v>174629845</v>
      </c>
      <c r="AJ107" s="61"/>
      <c r="AK107" s="72">
        <v>174629845</v>
      </c>
      <c r="AL107" s="61"/>
      <c r="AM107" s="72">
        <v>174629845</v>
      </c>
      <c r="AN107" s="61"/>
      <c r="AO107" s="61"/>
      <c r="AP107" s="61"/>
      <c r="AQ107" s="61"/>
      <c r="AR107" s="61"/>
      <c r="AS107" s="62" t="s">
        <v>410</v>
      </c>
      <c r="AT107" s="154" t="s">
        <v>411</v>
      </c>
      <c r="AU107" s="34" t="s">
        <v>412</v>
      </c>
      <c r="AV107" s="155">
        <v>7491328</v>
      </c>
      <c r="AW107" s="156" t="s">
        <v>413</v>
      </c>
    </row>
    <row r="108" spans="1:49" ht="128.25">
      <c r="A108" s="61" t="s">
        <v>85</v>
      </c>
      <c r="B108" s="61" t="s">
        <v>338</v>
      </c>
      <c r="C108" s="77" t="s">
        <v>339</v>
      </c>
      <c r="D108" s="114">
        <v>297096</v>
      </c>
      <c r="E108" s="115" t="s">
        <v>340</v>
      </c>
      <c r="F108" s="77" t="s">
        <v>339</v>
      </c>
      <c r="G108" s="61">
        <v>134</v>
      </c>
      <c r="H108" s="58" t="s">
        <v>80</v>
      </c>
      <c r="I108" s="114">
        <v>297096</v>
      </c>
      <c r="J108" s="59" t="s">
        <v>355</v>
      </c>
      <c r="K108" s="61" t="s">
        <v>359</v>
      </c>
      <c r="L108" s="61">
        <v>93131600</v>
      </c>
      <c r="M108" s="61" t="s">
        <v>371</v>
      </c>
      <c r="N108" s="61">
        <v>2</v>
      </c>
      <c r="O108" s="61">
        <v>2</v>
      </c>
      <c r="P108" s="61">
        <v>10</v>
      </c>
      <c r="Q108" s="58">
        <v>1</v>
      </c>
      <c r="R108" s="157" t="s">
        <v>414</v>
      </c>
      <c r="S108" s="68">
        <v>4</v>
      </c>
      <c r="T108" s="116">
        <v>483481700</v>
      </c>
      <c r="U108" s="117">
        <v>483481700</v>
      </c>
      <c r="V108" s="58" t="s">
        <v>106</v>
      </c>
      <c r="W108" s="58" t="s">
        <v>106</v>
      </c>
      <c r="X108" s="114" t="s">
        <v>342</v>
      </c>
      <c r="Y108" s="61"/>
      <c r="Z108" s="61"/>
      <c r="AA108" s="118">
        <v>483481700</v>
      </c>
      <c r="AB108" s="61" t="s">
        <v>273</v>
      </c>
      <c r="AC108" s="142" t="s">
        <v>372</v>
      </c>
      <c r="AD108" s="71" t="s">
        <v>261</v>
      </c>
      <c r="AE108" s="61"/>
      <c r="AF108" s="61"/>
      <c r="AG108" s="72">
        <v>120870425</v>
      </c>
      <c r="AH108" s="61"/>
      <c r="AI108" s="72">
        <v>120870425</v>
      </c>
      <c r="AJ108" s="61"/>
      <c r="AK108" s="72">
        <v>120870425</v>
      </c>
      <c r="AL108" s="61"/>
      <c r="AM108" s="72">
        <v>120870425</v>
      </c>
      <c r="AN108" s="61"/>
      <c r="AO108" s="61"/>
      <c r="AP108" s="61"/>
      <c r="AQ108" s="61"/>
      <c r="AR108" s="61"/>
      <c r="AS108" s="62" t="s">
        <v>410</v>
      </c>
      <c r="AT108" s="154" t="s">
        <v>411</v>
      </c>
      <c r="AU108" s="34" t="s">
        <v>412</v>
      </c>
      <c r="AV108" s="155">
        <v>7491328</v>
      </c>
      <c r="AW108" s="156" t="s">
        <v>413</v>
      </c>
    </row>
    <row r="109" spans="1:49" ht="128.25">
      <c r="A109" s="61" t="s">
        <v>85</v>
      </c>
      <c r="B109" s="61" t="s">
        <v>338</v>
      </c>
      <c r="C109" s="77" t="s">
        <v>339</v>
      </c>
      <c r="D109" s="114">
        <v>297096</v>
      </c>
      <c r="E109" s="115" t="s">
        <v>340</v>
      </c>
      <c r="F109" s="77" t="s">
        <v>339</v>
      </c>
      <c r="G109" s="61">
        <v>134</v>
      </c>
      <c r="H109" s="58" t="s">
        <v>80</v>
      </c>
      <c r="I109" s="114">
        <v>297096</v>
      </c>
      <c r="J109" s="59" t="s">
        <v>355</v>
      </c>
      <c r="K109" s="61" t="s">
        <v>359</v>
      </c>
      <c r="L109" s="61">
        <v>93131600</v>
      </c>
      <c r="M109" s="61" t="s">
        <v>373</v>
      </c>
      <c r="N109" s="61">
        <v>2</v>
      </c>
      <c r="O109" s="61">
        <v>2</v>
      </c>
      <c r="P109" s="61">
        <v>10</v>
      </c>
      <c r="Q109" s="58">
        <v>1</v>
      </c>
      <c r="R109" s="157" t="s">
        <v>414</v>
      </c>
      <c r="S109" s="68">
        <v>4</v>
      </c>
      <c r="T109" s="116">
        <v>516698000</v>
      </c>
      <c r="U109" s="117">
        <v>516698000</v>
      </c>
      <c r="V109" s="58" t="s">
        <v>106</v>
      </c>
      <c r="W109" s="58" t="s">
        <v>106</v>
      </c>
      <c r="X109" s="114" t="s">
        <v>342</v>
      </c>
      <c r="Y109" s="61"/>
      <c r="Z109" s="61"/>
      <c r="AA109" s="118">
        <v>516698000</v>
      </c>
      <c r="AB109" s="61" t="s">
        <v>273</v>
      </c>
      <c r="AC109" s="142" t="s">
        <v>374</v>
      </c>
      <c r="AD109" s="71" t="s">
        <v>261</v>
      </c>
      <c r="AE109" s="61"/>
      <c r="AF109" s="61"/>
      <c r="AG109" s="72">
        <v>129174500</v>
      </c>
      <c r="AH109" s="61"/>
      <c r="AI109" s="72">
        <v>129174500</v>
      </c>
      <c r="AJ109" s="61"/>
      <c r="AK109" s="72">
        <v>129174500</v>
      </c>
      <c r="AL109" s="61"/>
      <c r="AM109" s="72">
        <v>129174500</v>
      </c>
      <c r="AN109" s="61"/>
      <c r="AO109" s="61"/>
      <c r="AP109" s="61"/>
      <c r="AQ109" s="61"/>
      <c r="AR109" s="61"/>
      <c r="AS109" s="62" t="s">
        <v>410</v>
      </c>
      <c r="AT109" s="154" t="s">
        <v>411</v>
      </c>
      <c r="AU109" s="34" t="s">
        <v>412</v>
      </c>
      <c r="AV109" s="155">
        <v>7491328</v>
      </c>
      <c r="AW109" s="156" t="s">
        <v>413</v>
      </c>
    </row>
    <row r="110" spans="1:49" ht="128.25">
      <c r="A110" s="61" t="s">
        <v>85</v>
      </c>
      <c r="B110" s="61" t="s">
        <v>338</v>
      </c>
      <c r="C110" s="77" t="s">
        <v>339</v>
      </c>
      <c r="D110" s="114">
        <v>297096</v>
      </c>
      <c r="E110" s="115" t="s">
        <v>340</v>
      </c>
      <c r="F110" s="77" t="s">
        <v>339</v>
      </c>
      <c r="G110" s="61">
        <v>134</v>
      </c>
      <c r="H110" s="58" t="s">
        <v>80</v>
      </c>
      <c r="I110" s="114">
        <v>297096</v>
      </c>
      <c r="J110" s="59" t="s">
        <v>355</v>
      </c>
      <c r="K110" s="61" t="s">
        <v>359</v>
      </c>
      <c r="L110" s="61">
        <v>93131600</v>
      </c>
      <c r="M110" s="61" t="s">
        <v>375</v>
      </c>
      <c r="N110" s="61">
        <v>2</v>
      </c>
      <c r="O110" s="61">
        <v>2</v>
      </c>
      <c r="P110" s="61">
        <v>10</v>
      </c>
      <c r="Q110" s="58">
        <v>1</v>
      </c>
      <c r="R110" s="157" t="s">
        <v>414</v>
      </c>
      <c r="S110" s="68">
        <v>4</v>
      </c>
      <c r="T110" s="116">
        <v>660130120</v>
      </c>
      <c r="U110" s="117">
        <v>660130120</v>
      </c>
      <c r="V110" s="58" t="s">
        <v>106</v>
      </c>
      <c r="W110" s="58" t="s">
        <v>106</v>
      </c>
      <c r="X110" s="114" t="s">
        <v>342</v>
      </c>
      <c r="Y110" s="61"/>
      <c r="Z110" s="61"/>
      <c r="AA110" s="118">
        <v>660130120</v>
      </c>
      <c r="AB110" s="61" t="s">
        <v>273</v>
      </c>
      <c r="AC110" s="142" t="s">
        <v>376</v>
      </c>
      <c r="AD110" s="71" t="s">
        <v>261</v>
      </c>
      <c r="AE110" s="61"/>
      <c r="AF110" s="61"/>
      <c r="AG110" s="72">
        <v>165032530</v>
      </c>
      <c r="AH110" s="61"/>
      <c r="AI110" s="72">
        <v>165032530</v>
      </c>
      <c r="AJ110" s="61"/>
      <c r="AK110" s="72">
        <v>165032530</v>
      </c>
      <c r="AL110" s="61"/>
      <c r="AM110" s="72">
        <v>165032530</v>
      </c>
      <c r="AN110" s="61"/>
      <c r="AO110" s="61"/>
      <c r="AP110" s="61"/>
      <c r="AQ110" s="61"/>
      <c r="AR110" s="61"/>
      <c r="AS110" s="62" t="s">
        <v>410</v>
      </c>
      <c r="AT110" s="154" t="s">
        <v>411</v>
      </c>
      <c r="AU110" s="34" t="s">
        <v>412</v>
      </c>
      <c r="AV110" s="155">
        <v>7491328</v>
      </c>
      <c r="AW110" s="156" t="s">
        <v>413</v>
      </c>
    </row>
    <row r="111" spans="1:49" ht="128.25">
      <c r="A111" s="61" t="s">
        <v>85</v>
      </c>
      <c r="B111" s="61" t="s">
        <v>338</v>
      </c>
      <c r="C111" s="77" t="s">
        <v>339</v>
      </c>
      <c r="D111" s="114">
        <v>297096</v>
      </c>
      <c r="E111" s="115" t="s">
        <v>340</v>
      </c>
      <c r="F111" s="77" t="s">
        <v>339</v>
      </c>
      <c r="G111" s="61">
        <v>134</v>
      </c>
      <c r="H111" s="58" t="s">
        <v>80</v>
      </c>
      <c r="I111" s="114">
        <v>297096</v>
      </c>
      <c r="J111" s="59" t="s">
        <v>355</v>
      </c>
      <c r="K111" s="61" t="s">
        <v>359</v>
      </c>
      <c r="L111" s="61">
        <v>93131600</v>
      </c>
      <c r="M111" s="61" t="s">
        <v>377</v>
      </c>
      <c r="N111" s="61">
        <v>2</v>
      </c>
      <c r="O111" s="61">
        <v>2</v>
      </c>
      <c r="P111" s="61">
        <v>10</v>
      </c>
      <c r="Q111" s="58">
        <v>1</v>
      </c>
      <c r="R111" s="157" t="s">
        <v>414</v>
      </c>
      <c r="S111" s="68">
        <v>4</v>
      </c>
      <c r="T111" s="116">
        <v>419638050</v>
      </c>
      <c r="U111" s="117">
        <v>419638050</v>
      </c>
      <c r="V111" s="58" t="s">
        <v>106</v>
      </c>
      <c r="W111" s="58" t="s">
        <v>106</v>
      </c>
      <c r="X111" s="114" t="s">
        <v>342</v>
      </c>
      <c r="Y111" s="61"/>
      <c r="Z111" s="61"/>
      <c r="AA111" s="118">
        <v>419638050</v>
      </c>
      <c r="AB111" s="61" t="s">
        <v>273</v>
      </c>
      <c r="AC111" s="142" t="s">
        <v>378</v>
      </c>
      <c r="AD111" s="71" t="s">
        <v>261</v>
      </c>
      <c r="AE111" s="61"/>
      <c r="AF111" s="61"/>
      <c r="AG111" s="72">
        <v>104909512.5</v>
      </c>
      <c r="AH111" s="61"/>
      <c r="AI111" s="72">
        <v>104909512.5</v>
      </c>
      <c r="AJ111" s="61"/>
      <c r="AK111" s="72">
        <v>104909512.5</v>
      </c>
      <c r="AL111" s="61"/>
      <c r="AM111" s="72">
        <v>104909512.5</v>
      </c>
      <c r="AN111" s="61"/>
      <c r="AO111" s="61"/>
      <c r="AP111" s="61"/>
      <c r="AQ111" s="61"/>
      <c r="AR111" s="61"/>
      <c r="AS111" s="62" t="s">
        <v>410</v>
      </c>
      <c r="AT111" s="154" t="s">
        <v>411</v>
      </c>
      <c r="AU111" s="34" t="s">
        <v>412</v>
      </c>
      <c r="AV111" s="155">
        <v>7491328</v>
      </c>
      <c r="AW111" s="156" t="s">
        <v>413</v>
      </c>
    </row>
    <row r="112" spans="1:49" ht="128.25">
      <c r="A112" s="61" t="s">
        <v>85</v>
      </c>
      <c r="B112" s="61" t="s">
        <v>338</v>
      </c>
      <c r="C112" s="77" t="s">
        <v>339</v>
      </c>
      <c r="D112" s="114">
        <v>297096</v>
      </c>
      <c r="E112" s="115" t="s">
        <v>340</v>
      </c>
      <c r="F112" s="77" t="s">
        <v>339</v>
      </c>
      <c r="G112" s="61">
        <v>134</v>
      </c>
      <c r="H112" s="58" t="s">
        <v>80</v>
      </c>
      <c r="I112" s="114">
        <v>297096</v>
      </c>
      <c r="J112" s="59" t="s">
        <v>355</v>
      </c>
      <c r="K112" s="61" t="s">
        <v>359</v>
      </c>
      <c r="L112" s="61">
        <v>93131600</v>
      </c>
      <c r="M112" s="61" t="s">
        <v>379</v>
      </c>
      <c r="N112" s="61">
        <v>2</v>
      </c>
      <c r="O112" s="61">
        <v>2</v>
      </c>
      <c r="P112" s="61">
        <v>10</v>
      </c>
      <c r="Q112" s="58">
        <v>1</v>
      </c>
      <c r="R112" s="157" t="s">
        <v>414</v>
      </c>
      <c r="S112" s="68">
        <v>4</v>
      </c>
      <c r="T112" s="116">
        <v>1202624670</v>
      </c>
      <c r="U112" s="117">
        <v>1202624670</v>
      </c>
      <c r="V112" s="58" t="s">
        <v>106</v>
      </c>
      <c r="W112" s="58" t="s">
        <v>106</v>
      </c>
      <c r="X112" s="114" t="s">
        <v>342</v>
      </c>
      <c r="Y112" s="61"/>
      <c r="Z112" s="61"/>
      <c r="AA112" s="118">
        <v>1202624670</v>
      </c>
      <c r="AB112" s="61" t="s">
        <v>273</v>
      </c>
      <c r="AC112" s="142" t="s">
        <v>380</v>
      </c>
      <c r="AD112" s="71" t="s">
        <v>261</v>
      </c>
      <c r="AE112" s="61"/>
      <c r="AF112" s="72">
        <v>1202624670</v>
      </c>
      <c r="AG112" s="61"/>
      <c r="AH112" s="61"/>
      <c r="AI112" s="61"/>
      <c r="AJ112" s="61"/>
      <c r="AK112" s="61"/>
      <c r="AL112" s="61"/>
      <c r="AM112" s="61"/>
      <c r="AN112" s="61"/>
      <c r="AO112" s="61"/>
      <c r="AP112" s="61"/>
      <c r="AQ112" s="61"/>
      <c r="AR112" s="61"/>
      <c r="AS112" s="62" t="s">
        <v>410</v>
      </c>
      <c r="AT112" s="154" t="s">
        <v>411</v>
      </c>
      <c r="AU112" s="34" t="s">
        <v>412</v>
      </c>
      <c r="AV112" s="155">
        <v>7491328</v>
      </c>
      <c r="AW112" s="156" t="s">
        <v>413</v>
      </c>
    </row>
    <row r="113" spans="1:49" ht="114">
      <c r="A113" s="58" t="s">
        <v>99</v>
      </c>
      <c r="B113" s="77" t="s">
        <v>381</v>
      </c>
      <c r="C113" s="58" t="s">
        <v>112</v>
      </c>
      <c r="D113" s="80">
        <v>29711903</v>
      </c>
      <c r="E113" s="61" t="s">
        <v>83</v>
      </c>
      <c r="F113" s="58" t="s">
        <v>112</v>
      </c>
      <c r="G113" s="80">
        <v>148</v>
      </c>
      <c r="H113" s="58" t="s">
        <v>80</v>
      </c>
      <c r="I113" s="61">
        <v>297119</v>
      </c>
      <c r="J113" s="61" t="s">
        <v>382</v>
      </c>
      <c r="K113" s="59" t="s">
        <v>126</v>
      </c>
      <c r="L113" s="70">
        <v>80161500</v>
      </c>
      <c r="M113" s="81" t="s">
        <v>383</v>
      </c>
      <c r="N113" s="88">
        <v>1</v>
      </c>
      <c r="O113" s="88">
        <v>1</v>
      </c>
      <c r="P113" s="68">
        <v>10</v>
      </c>
      <c r="Q113" s="68">
        <v>1</v>
      </c>
      <c r="R113" s="157" t="s">
        <v>414</v>
      </c>
      <c r="S113" s="68">
        <v>0</v>
      </c>
      <c r="T113" s="82">
        <v>43108600</v>
      </c>
      <c r="U113" s="82">
        <v>43108600</v>
      </c>
      <c r="V113" s="61" t="s">
        <v>82</v>
      </c>
      <c r="W113" s="61" t="s">
        <v>82</v>
      </c>
      <c r="X113" s="61" t="s">
        <v>386</v>
      </c>
      <c r="Y113" s="70"/>
      <c r="Z113" s="70"/>
      <c r="AA113" s="82">
        <v>43108600</v>
      </c>
      <c r="AB113" s="60"/>
      <c r="AC113" s="61" t="s">
        <v>387</v>
      </c>
      <c r="AD113" s="61" t="s">
        <v>388</v>
      </c>
      <c r="AE113" s="61"/>
      <c r="AF113" s="61"/>
      <c r="AG113" s="73">
        <v>4310860</v>
      </c>
      <c r="AH113" s="73">
        <v>4310860</v>
      </c>
      <c r="AI113" s="73">
        <v>4310860</v>
      </c>
      <c r="AJ113" s="73">
        <v>4310860</v>
      </c>
      <c r="AK113" s="73">
        <v>4310860</v>
      </c>
      <c r="AL113" s="73">
        <v>4310860</v>
      </c>
      <c r="AM113" s="73">
        <v>4310860</v>
      </c>
      <c r="AN113" s="149">
        <v>4310860</v>
      </c>
      <c r="AO113" s="149">
        <v>4310860</v>
      </c>
      <c r="AP113" s="149">
        <v>4310860</v>
      </c>
      <c r="AQ113" s="149"/>
      <c r="AR113" s="61"/>
      <c r="AS113" s="62" t="s">
        <v>410</v>
      </c>
      <c r="AT113" s="154" t="s">
        <v>411</v>
      </c>
      <c r="AU113" s="34" t="s">
        <v>412</v>
      </c>
      <c r="AV113" s="155">
        <v>7491328</v>
      </c>
      <c r="AW113" s="156" t="s">
        <v>413</v>
      </c>
    </row>
    <row r="114" spans="1:49" ht="114">
      <c r="A114" s="58" t="s">
        <v>99</v>
      </c>
      <c r="B114" s="77" t="s">
        <v>86</v>
      </c>
      <c r="C114" s="58" t="s">
        <v>389</v>
      </c>
      <c r="D114" s="80">
        <v>29711903</v>
      </c>
      <c r="E114" s="83" t="s">
        <v>390</v>
      </c>
      <c r="F114" s="58" t="s">
        <v>389</v>
      </c>
      <c r="G114" s="80">
        <v>148</v>
      </c>
      <c r="H114" s="58" t="s">
        <v>80</v>
      </c>
      <c r="I114" s="61">
        <v>297119</v>
      </c>
      <c r="J114" s="61" t="s">
        <v>382</v>
      </c>
      <c r="K114" s="84" t="s">
        <v>126</v>
      </c>
      <c r="L114" s="70">
        <v>80161500</v>
      </c>
      <c r="M114" s="81" t="s">
        <v>391</v>
      </c>
      <c r="N114" s="88">
        <v>1</v>
      </c>
      <c r="O114" s="88">
        <v>1</v>
      </c>
      <c r="P114" s="68">
        <v>10</v>
      </c>
      <c r="Q114" s="68">
        <v>1</v>
      </c>
      <c r="R114" s="157" t="s">
        <v>414</v>
      </c>
      <c r="S114" s="68">
        <v>0</v>
      </c>
      <c r="T114" s="82">
        <v>41478360</v>
      </c>
      <c r="U114" s="82">
        <v>41478360</v>
      </c>
      <c r="V114" s="61" t="s">
        <v>82</v>
      </c>
      <c r="W114" s="61" t="s">
        <v>82</v>
      </c>
      <c r="X114" s="61" t="s">
        <v>392</v>
      </c>
      <c r="Y114" s="70"/>
      <c r="Z114" s="70"/>
      <c r="AA114" s="82">
        <v>41478360</v>
      </c>
      <c r="AB114" s="60"/>
      <c r="AC114" s="61" t="s">
        <v>393</v>
      </c>
      <c r="AD114" s="61" t="s">
        <v>388</v>
      </c>
      <c r="AE114" s="61"/>
      <c r="AF114" s="61"/>
      <c r="AG114" s="73">
        <v>4147836</v>
      </c>
      <c r="AH114" s="73">
        <v>4147136</v>
      </c>
      <c r="AI114" s="73">
        <v>4147136</v>
      </c>
      <c r="AJ114" s="73">
        <v>4147136</v>
      </c>
      <c r="AK114" s="73">
        <v>4147136</v>
      </c>
      <c r="AL114" s="73">
        <v>4146137</v>
      </c>
      <c r="AM114" s="73">
        <v>4147136</v>
      </c>
      <c r="AN114" s="149">
        <v>4147136</v>
      </c>
      <c r="AO114" s="149">
        <v>4147836</v>
      </c>
      <c r="AP114" s="149">
        <v>4147836</v>
      </c>
      <c r="AQ114" s="149"/>
      <c r="AR114" s="61"/>
      <c r="AS114" s="62" t="s">
        <v>410</v>
      </c>
      <c r="AT114" s="154" t="s">
        <v>411</v>
      </c>
      <c r="AU114" s="34" t="s">
        <v>412</v>
      </c>
      <c r="AV114" s="155">
        <v>7491328</v>
      </c>
      <c r="AW114" s="156" t="s">
        <v>413</v>
      </c>
    </row>
    <row r="115" spans="1:49" ht="71.25">
      <c r="A115" s="58" t="s">
        <v>99</v>
      </c>
      <c r="B115" s="77" t="s">
        <v>86</v>
      </c>
      <c r="C115" s="58" t="s">
        <v>112</v>
      </c>
      <c r="D115" s="80">
        <v>29711903</v>
      </c>
      <c r="E115" s="61" t="s">
        <v>83</v>
      </c>
      <c r="F115" s="58" t="s">
        <v>112</v>
      </c>
      <c r="G115" s="80">
        <v>148</v>
      </c>
      <c r="H115" s="58" t="s">
        <v>80</v>
      </c>
      <c r="I115" s="61">
        <v>297119</v>
      </c>
      <c r="J115" s="61" t="s">
        <v>382</v>
      </c>
      <c r="K115" s="84" t="s">
        <v>126</v>
      </c>
      <c r="L115" s="70">
        <v>80161500</v>
      </c>
      <c r="M115" s="81" t="s">
        <v>394</v>
      </c>
      <c r="N115" s="88">
        <v>1</v>
      </c>
      <c r="O115" s="88">
        <v>1</v>
      </c>
      <c r="P115" s="68">
        <v>10</v>
      </c>
      <c r="Q115" s="68">
        <v>1</v>
      </c>
      <c r="R115" s="157" t="s">
        <v>414</v>
      </c>
      <c r="S115" s="68">
        <v>0</v>
      </c>
      <c r="T115" s="82">
        <v>31738168</v>
      </c>
      <c r="U115" s="82">
        <v>31738168</v>
      </c>
      <c r="V115" s="61" t="s">
        <v>82</v>
      </c>
      <c r="W115" s="61" t="s">
        <v>82</v>
      </c>
      <c r="X115" s="61" t="s">
        <v>392</v>
      </c>
      <c r="Y115" s="70"/>
      <c r="Z115" s="70"/>
      <c r="AA115" s="82">
        <v>31738168</v>
      </c>
      <c r="AB115" s="60"/>
      <c r="AC115" s="61" t="s">
        <v>395</v>
      </c>
      <c r="AD115" s="61" t="s">
        <v>388</v>
      </c>
      <c r="AE115" s="61"/>
      <c r="AF115" s="61"/>
      <c r="AG115" s="73">
        <v>3173816</v>
      </c>
      <c r="AH115" s="73">
        <v>3173816</v>
      </c>
      <c r="AI115" s="73">
        <v>3173816</v>
      </c>
      <c r="AJ115" s="73">
        <v>3173816</v>
      </c>
      <c r="AK115" s="73">
        <v>3173816</v>
      </c>
      <c r="AL115" s="73">
        <v>3173816</v>
      </c>
      <c r="AM115" s="73">
        <v>3173816</v>
      </c>
      <c r="AN115" s="149">
        <v>3173816</v>
      </c>
      <c r="AO115" s="149">
        <v>3173816</v>
      </c>
      <c r="AP115" s="149">
        <v>3173816</v>
      </c>
      <c r="AQ115" s="149"/>
      <c r="AR115" s="61"/>
      <c r="AS115" s="62" t="s">
        <v>410</v>
      </c>
      <c r="AT115" s="154" t="s">
        <v>411</v>
      </c>
      <c r="AU115" s="34" t="s">
        <v>412</v>
      </c>
      <c r="AV115" s="155">
        <v>7491328</v>
      </c>
      <c r="AW115" s="156" t="s">
        <v>413</v>
      </c>
    </row>
  </sheetData>
  <sheetProtection/>
  <autoFilter ref="A22:AW115"/>
  <mergeCells count="33">
    <mergeCell ref="B18:C18"/>
    <mergeCell ref="F19:I19"/>
    <mergeCell ref="AF21:AR21"/>
    <mergeCell ref="B12:C12"/>
    <mergeCell ref="B13:C13"/>
    <mergeCell ref="F13:I17"/>
    <mergeCell ref="B14:C14"/>
    <mergeCell ref="B15:C15"/>
    <mergeCell ref="B16:C16"/>
    <mergeCell ref="B17:C17"/>
    <mergeCell ref="F7:I11"/>
    <mergeCell ref="B8:C8"/>
    <mergeCell ref="B9:C9"/>
    <mergeCell ref="B10:C10"/>
    <mergeCell ref="B11:C11"/>
    <mergeCell ref="Y1:AB3"/>
    <mergeCell ref="I2:J2"/>
    <mergeCell ref="AG2:AI2"/>
    <mergeCell ref="I3:J3"/>
    <mergeCell ref="P3:T3"/>
    <mergeCell ref="U3:V3"/>
    <mergeCell ref="AC3:AF3"/>
    <mergeCell ref="AG3:AI3"/>
    <mergeCell ref="AC1:AF2"/>
    <mergeCell ref="AG1:AI1"/>
    <mergeCell ref="A1:D3"/>
    <mergeCell ref="E1:H2"/>
    <mergeCell ref="I1:J1"/>
    <mergeCell ref="K1:N3"/>
    <mergeCell ref="P1:T2"/>
    <mergeCell ref="U1:V1"/>
    <mergeCell ref="E3:H3"/>
    <mergeCell ref="U2:V2"/>
  </mergeCells>
  <conditionalFormatting sqref="M26">
    <cfRule type="expression" priority="45" dxfId="90">
      <formula>LEN($B26)&lt;=12</formula>
    </cfRule>
  </conditionalFormatting>
  <conditionalFormatting sqref="M29">
    <cfRule type="expression" priority="44" dxfId="90">
      <formula>LEN($B29)&lt;=12</formula>
    </cfRule>
  </conditionalFormatting>
  <conditionalFormatting sqref="M30">
    <cfRule type="expression" priority="43" dxfId="90">
      <formula>LEN($B30)&lt;=12</formula>
    </cfRule>
  </conditionalFormatting>
  <conditionalFormatting sqref="M25">
    <cfRule type="expression" priority="46" dxfId="90">
      <formula>LEN($B28)&lt;=12</formula>
    </cfRule>
  </conditionalFormatting>
  <conditionalFormatting sqref="M23">
    <cfRule type="expression" priority="42" dxfId="90">
      <formula>LEN($B23)&lt;=12</formula>
    </cfRule>
  </conditionalFormatting>
  <conditionalFormatting sqref="M24">
    <cfRule type="expression" priority="41" dxfId="90">
      <formula>LEN($B24)&lt;=12</formula>
    </cfRule>
  </conditionalFormatting>
  <conditionalFormatting sqref="M27">
    <cfRule type="expression" priority="40" dxfId="90">
      <formula>LEN($B27)&lt;=12</formula>
    </cfRule>
  </conditionalFormatting>
  <conditionalFormatting sqref="B32">
    <cfRule type="expression" priority="38" dxfId="90">
      <formula>LEN('COPIA PAA'!#REF!)&lt;=12</formula>
    </cfRule>
  </conditionalFormatting>
  <conditionalFormatting sqref="B33">
    <cfRule type="expression" priority="39" dxfId="90">
      <formula>LEN('COPIA PAA'!#REF!)&lt;=12</formula>
    </cfRule>
  </conditionalFormatting>
  <conditionalFormatting sqref="M34:M38">
    <cfRule type="expression" priority="37" dxfId="90">
      <formula>LEN($B34)&lt;=12</formula>
    </cfRule>
  </conditionalFormatting>
  <conditionalFormatting sqref="AK40">
    <cfRule type="expression" priority="35" dxfId="90">
      <formula>LEN('COPIA PAA'!#REF!)&lt;=12</formula>
    </cfRule>
  </conditionalFormatting>
  <conditionalFormatting sqref="AL40">
    <cfRule type="expression" priority="34" dxfId="90">
      <formula>LEN('COPIA PAA'!#REF!)&lt;=12</formula>
    </cfRule>
  </conditionalFormatting>
  <conditionalFormatting sqref="AH40">
    <cfRule type="expression" priority="36" dxfId="90">
      <formula>LEN('COPIA PAA'!#REF!)&lt;=12</formula>
    </cfRule>
  </conditionalFormatting>
  <conditionalFormatting sqref="AM41">
    <cfRule type="expression" priority="33" dxfId="90">
      <formula>LEN('COPIA PAA'!#REF!)&lt;=12</formula>
    </cfRule>
  </conditionalFormatting>
  <conditionalFormatting sqref="AJ39">
    <cfRule type="expression" priority="32" dxfId="90">
      <formula>LEN('COPIA PAA'!#REF!)&lt;=12</formula>
    </cfRule>
  </conditionalFormatting>
  <conditionalFormatting sqref="AM39">
    <cfRule type="expression" priority="31" dxfId="90">
      <formula>LEN('COPIA PAA'!#REF!)&lt;=12</formula>
    </cfRule>
  </conditionalFormatting>
  <conditionalFormatting sqref="AN39">
    <cfRule type="expression" priority="30" dxfId="90">
      <formula>LEN('COPIA PAA'!#REF!)&lt;=12</formula>
    </cfRule>
  </conditionalFormatting>
  <conditionalFormatting sqref="AH47">
    <cfRule type="expression" priority="29" dxfId="90">
      <formula>LEN('COPIA PAA'!#REF!)&lt;=12</formula>
    </cfRule>
  </conditionalFormatting>
  <conditionalFormatting sqref="AJ47">
    <cfRule type="expression" priority="28" dxfId="90">
      <formula>LEN('COPIA PAA'!#REF!)&lt;=12</formula>
    </cfRule>
  </conditionalFormatting>
  <conditionalFormatting sqref="AM47">
    <cfRule type="expression" priority="27" dxfId="90">
      <formula>LEN('COPIA PAA'!#REF!)&lt;=12</formula>
    </cfRule>
  </conditionalFormatting>
  <conditionalFormatting sqref="AO47">
    <cfRule type="expression" priority="26" dxfId="90">
      <formula>LEN('COPIA PAA'!#REF!)&lt;=12</formula>
    </cfRule>
  </conditionalFormatting>
  <conditionalFormatting sqref="AO49">
    <cfRule type="expression" priority="23" dxfId="90">
      <formula>LEN('COPIA PAA'!#REF!)&lt;=12</formula>
    </cfRule>
  </conditionalFormatting>
  <conditionalFormatting sqref="AJ49">
    <cfRule type="expression" priority="25" dxfId="90">
      <formula>LEN('COPIA PAA'!#REF!)&lt;=12</formula>
    </cfRule>
  </conditionalFormatting>
  <conditionalFormatting sqref="AM49">
    <cfRule type="expression" priority="24" dxfId="90">
      <formula>LEN('COPIA PAA'!#REF!)&lt;=12</formula>
    </cfRule>
  </conditionalFormatting>
  <conditionalFormatting sqref="M58">
    <cfRule type="expression" priority="22" dxfId="90">
      <formula>LEN($B58)&lt;=12</formula>
    </cfRule>
  </conditionalFormatting>
  <conditionalFormatting sqref="M59">
    <cfRule type="expression" priority="21" dxfId="90">
      <formula>LEN($B59)&lt;=12</formula>
    </cfRule>
  </conditionalFormatting>
  <conditionalFormatting sqref="M60">
    <cfRule type="expression" priority="20" dxfId="90">
      <formula>LEN($B60)&lt;=12</formula>
    </cfRule>
  </conditionalFormatting>
  <conditionalFormatting sqref="M61">
    <cfRule type="expression" priority="19" dxfId="90">
      <formula>LEN($B61)&lt;=12</formula>
    </cfRule>
  </conditionalFormatting>
  <conditionalFormatting sqref="M62">
    <cfRule type="expression" priority="18" dxfId="90">
      <formula>LEN($B62)&lt;=12</formula>
    </cfRule>
  </conditionalFormatting>
  <conditionalFormatting sqref="M63">
    <cfRule type="expression" priority="17" dxfId="90">
      <formula>LEN($B63)&lt;=12</formula>
    </cfRule>
  </conditionalFormatting>
  <conditionalFormatting sqref="M59:M63">
    <cfRule type="expression" priority="16" dxfId="90">
      <formula>LEN($B59)&lt;=12</formula>
    </cfRule>
  </conditionalFormatting>
  <conditionalFormatting sqref="M88:M90 M78">
    <cfRule type="expression" priority="10" dxfId="90">
      <formula>LEN($B78)&lt;=12</formula>
    </cfRule>
  </conditionalFormatting>
  <conditionalFormatting sqref="M67">
    <cfRule type="expression" priority="15" dxfId="90">
      <formula>LEN($B67)&lt;=12</formula>
    </cfRule>
  </conditionalFormatting>
  <conditionalFormatting sqref="M68">
    <cfRule type="expression" priority="14" dxfId="90">
      <formula>LEN($B68)&lt;=12</formula>
    </cfRule>
  </conditionalFormatting>
  <conditionalFormatting sqref="M69">
    <cfRule type="expression" priority="13" dxfId="90">
      <formula>LEN($B69)&lt;=12</formula>
    </cfRule>
  </conditionalFormatting>
  <conditionalFormatting sqref="M70:M72">
    <cfRule type="expression" priority="12" dxfId="90">
      <formula>LEN($B70)&lt;=12</formula>
    </cfRule>
  </conditionalFormatting>
  <conditionalFormatting sqref="M73:M77">
    <cfRule type="expression" priority="11" dxfId="90">
      <formula>LEN($B73)&lt;=12</formula>
    </cfRule>
  </conditionalFormatting>
  <conditionalFormatting sqref="M81">
    <cfRule type="expression" priority="9" dxfId="90">
      <formula>LEN($B81)&lt;=12</formula>
    </cfRule>
  </conditionalFormatting>
  <conditionalFormatting sqref="M82">
    <cfRule type="expression" priority="8" dxfId="90">
      <formula>LEN($B82)&lt;=12</formula>
    </cfRule>
  </conditionalFormatting>
  <conditionalFormatting sqref="M83">
    <cfRule type="expression" priority="7" dxfId="90">
      <formula>LEN($B83)&lt;=12</formula>
    </cfRule>
  </conditionalFormatting>
  <conditionalFormatting sqref="M79:N79 T79:U79 P79">
    <cfRule type="expression" priority="6" dxfId="90">
      <formula>LEN($B79)&lt;=12</formula>
    </cfRule>
  </conditionalFormatting>
  <conditionalFormatting sqref="M80:N80 P80">
    <cfRule type="expression" priority="5" dxfId="90">
      <formula>LEN($B80)&lt;=12</formula>
    </cfRule>
  </conditionalFormatting>
  <conditionalFormatting sqref="T80:U80">
    <cfRule type="expression" priority="4" dxfId="90">
      <formula>LEN($B80)&lt;=12</formula>
    </cfRule>
  </conditionalFormatting>
  <conditionalFormatting sqref="M113:M115 J113:J115 AA113:AA115 T113:U115">
    <cfRule type="expression" priority="3" dxfId="90">
      <formula>LEN($B113)&lt;=12</formula>
    </cfRule>
  </conditionalFormatting>
  <conditionalFormatting sqref="O79">
    <cfRule type="expression" priority="2" dxfId="90">
      <formula>LEN($B79)&lt;=12</formula>
    </cfRule>
  </conditionalFormatting>
  <conditionalFormatting sqref="O80">
    <cfRule type="expression" priority="1" dxfId="90">
      <formula>LEN($B80)&lt;=12</formula>
    </cfRule>
  </conditionalFormatting>
  <dataValidations count="1">
    <dataValidation type="whole" allowBlank="1" showInputMessage="1" showErrorMessage="1" promptTitle="Valor" sqref="T57 AA113:AA115 T113:U115">
      <formula1>1</formula1>
      <formula2>100000000000000</formula2>
    </dataValidation>
  </dataValidations>
  <hyperlinks>
    <hyperlink ref="B11" r:id="rId1" display="www.cundinamarca.gov.co"/>
    <hyperlink ref="AW23" r:id="rId2" display="lamantilla@cundinamarca.gov.co"/>
    <hyperlink ref="AW24:AW115" r:id="rId3" display="lamantilla@cundinamarca.gov.co"/>
  </hyperlinks>
  <printOptions horizontalCentered="1" verticalCentered="1"/>
  <pageMargins left="0.11811023622047245" right="0.11811023622047245" top="0.15748031496062992" bottom="0.15748031496062992" header="0.31496062992125984" footer="0.31496062992125984"/>
  <pageSetup horizontalDpi="600" verticalDpi="600" orientation="landscape" paperSize="5" scale="35" r:id="rId5"/>
  <drawing r:id="rId4"/>
</worksheet>
</file>

<file path=xl/worksheets/sheet2.xml><?xml version="1.0" encoding="utf-8"?>
<worksheet xmlns="http://schemas.openxmlformats.org/spreadsheetml/2006/main" xmlns:r="http://schemas.openxmlformats.org/officeDocument/2006/relationships">
  <dimension ref="A1:AQ195"/>
  <sheetViews>
    <sheetView tabSelected="1" zoomScale="71" zoomScaleNormal="71" zoomScaleSheetLayoutView="74" workbookViewId="0" topLeftCell="H22">
      <selection activeCell="L22" sqref="A22:IV22"/>
    </sheetView>
  </sheetViews>
  <sheetFormatPr defaultColWidth="11.421875" defaultRowHeight="15"/>
  <cols>
    <col min="1" max="1" width="18.421875" style="11" customWidth="1"/>
    <col min="2" max="2" width="20.7109375" style="17" customWidth="1"/>
    <col min="3" max="3" width="17.7109375" style="11" customWidth="1"/>
    <col min="4" max="4" width="18.421875" style="11" customWidth="1"/>
    <col min="5" max="5" width="13.57421875" style="11" customWidth="1"/>
    <col min="6" max="7" width="18.28125" style="11" customWidth="1"/>
    <col min="8" max="8" width="27.8515625" style="11" customWidth="1"/>
    <col min="9" max="9" width="22.140625" style="11" customWidth="1"/>
    <col min="10" max="10" width="45.57421875" style="14" customWidth="1"/>
    <col min="11" max="11" width="27.421875" style="15" customWidth="1"/>
    <col min="12" max="12" width="34.00390625" style="15" customWidth="1"/>
    <col min="13" max="13" width="53.140625" style="12" customWidth="1"/>
    <col min="14" max="14" width="31.28125" style="16" customWidth="1"/>
    <col min="15" max="15" width="18.8515625" style="17" customWidth="1"/>
    <col min="16" max="16" width="16.28125" style="11" customWidth="1"/>
    <col min="17" max="17" width="16.00390625" style="11" customWidth="1"/>
    <col min="18" max="18" width="25.57421875" style="53" customWidth="1"/>
    <col min="19" max="19" width="24.00390625" style="50" customWidth="1"/>
    <col min="20" max="20" width="12.140625" style="11" customWidth="1"/>
    <col min="21" max="21" width="15.7109375" style="11" customWidth="1"/>
    <col min="22" max="22" width="29.57421875" style="11" customWidth="1"/>
    <col min="23" max="23" width="18.00390625" style="17" customWidth="1"/>
    <col min="24" max="24" width="16.8515625" style="11" customWidth="1"/>
    <col min="25" max="25" width="20.7109375" style="55" customWidth="1"/>
    <col min="26" max="26" width="13.8515625" style="17" customWidth="1"/>
    <col min="27" max="27" width="31.140625" style="17" customWidth="1"/>
    <col min="28" max="28" width="24.140625" style="17" customWidth="1"/>
    <col min="29" max="29" width="21.140625" style="11" customWidth="1"/>
    <col min="30" max="30" width="18.28125" style="34" customWidth="1"/>
    <col min="31" max="31" width="15.00390625" style="11" hidden="1" customWidth="1"/>
    <col min="32" max="32" width="21.421875" style="11" customWidth="1"/>
    <col min="33" max="33" width="19.7109375" style="11" customWidth="1"/>
    <col min="34" max="34" width="23.421875" style="11" customWidth="1"/>
    <col min="35" max="35" width="21.8515625" style="11" customWidth="1"/>
    <col min="36" max="36" width="21.57421875" style="11" customWidth="1"/>
    <col min="37" max="37" width="18.8515625" style="11" customWidth="1"/>
    <col min="38" max="38" width="22.00390625" style="11" customWidth="1"/>
    <col min="39" max="39" width="18.8515625" style="11" customWidth="1"/>
    <col min="40" max="40" width="22.00390625" style="11" customWidth="1"/>
    <col min="41" max="41" width="21.28125" style="34" customWidth="1"/>
    <col min="42" max="42" width="17.00390625" style="34" customWidth="1"/>
    <col min="43" max="43" width="18.00390625" style="11" bestFit="1" customWidth="1"/>
    <col min="44" max="44" width="19.8515625" style="11" bestFit="1" customWidth="1"/>
    <col min="45" max="16384" width="11.421875" style="11" customWidth="1"/>
  </cols>
  <sheetData>
    <row r="1" spans="1:40" ht="12.75">
      <c r="A1" s="174" t="s">
        <v>67</v>
      </c>
      <c r="B1" s="175"/>
      <c r="C1" s="175"/>
      <c r="D1" s="176"/>
      <c r="E1" s="183" t="s">
        <v>38</v>
      </c>
      <c r="F1" s="183"/>
      <c r="G1" s="183"/>
      <c r="H1" s="183"/>
      <c r="I1" s="184" t="s">
        <v>40</v>
      </c>
      <c r="J1" s="184"/>
      <c r="K1" s="174"/>
      <c r="L1" s="175"/>
      <c r="M1" s="175"/>
      <c r="N1" s="176"/>
      <c r="O1" s="185" t="s">
        <v>38</v>
      </c>
      <c r="P1" s="185"/>
      <c r="Q1" s="185"/>
      <c r="R1" s="186"/>
      <c r="S1" s="187" t="s">
        <v>40</v>
      </c>
      <c r="T1" s="184"/>
      <c r="W1" s="210"/>
      <c r="X1" s="175"/>
      <c r="Y1" s="211"/>
      <c r="Z1" s="175"/>
      <c r="AA1" s="191" t="s">
        <v>38</v>
      </c>
      <c r="AB1" s="191"/>
      <c r="AC1" s="191"/>
      <c r="AD1" s="191"/>
      <c r="AE1" s="188" t="s">
        <v>40</v>
      </c>
      <c r="AF1" s="184"/>
      <c r="AG1" s="184"/>
      <c r="AN1" s="10"/>
    </row>
    <row r="2" spans="1:40" ht="12.75">
      <c r="A2" s="177"/>
      <c r="B2" s="178"/>
      <c r="C2" s="178"/>
      <c r="D2" s="179"/>
      <c r="E2" s="183"/>
      <c r="F2" s="183"/>
      <c r="G2" s="183"/>
      <c r="H2" s="183"/>
      <c r="I2" s="184" t="s">
        <v>61</v>
      </c>
      <c r="J2" s="184"/>
      <c r="K2" s="177"/>
      <c r="L2" s="178"/>
      <c r="M2" s="178"/>
      <c r="N2" s="179"/>
      <c r="O2" s="185"/>
      <c r="P2" s="185"/>
      <c r="Q2" s="185"/>
      <c r="R2" s="186"/>
      <c r="S2" s="187" t="s">
        <v>61</v>
      </c>
      <c r="T2" s="184"/>
      <c r="W2" s="212"/>
      <c r="X2" s="178"/>
      <c r="Y2" s="213"/>
      <c r="Z2" s="178"/>
      <c r="AA2" s="191"/>
      <c r="AB2" s="191"/>
      <c r="AC2" s="191"/>
      <c r="AD2" s="191"/>
      <c r="AE2" s="188" t="s">
        <v>61</v>
      </c>
      <c r="AF2" s="184"/>
      <c r="AG2" s="184"/>
      <c r="AN2" s="10"/>
    </row>
    <row r="3" spans="1:40" ht="24" customHeight="1">
      <c r="A3" s="180"/>
      <c r="B3" s="181"/>
      <c r="C3" s="181"/>
      <c r="D3" s="182"/>
      <c r="E3" s="183" t="s">
        <v>39</v>
      </c>
      <c r="F3" s="183"/>
      <c r="G3" s="183"/>
      <c r="H3" s="183"/>
      <c r="I3" s="189" t="s">
        <v>62</v>
      </c>
      <c r="J3" s="188"/>
      <c r="K3" s="180"/>
      <c r="L3" s="181"/>
      <c r="M3" s="181"/>
      <c r="N3" s="182"/>
      <c r="O3" s="185" t="s">
        <v>39</v>
      </c>
      <c r="P3" s="185"/>
      <c r="Q3" s="185"/>
      <c r="R3" s="186"/>
      <c r="S3" s="190" t="s">
        <v>62</v>
      </c>
      <c r="T3" s="188"/>
      <c r="W3" s="214"/>
      <c r="X3" s="181"/>
      <c r="Y3" s="215"/>
      <c r="Z3" s="181"/>
      <c r="AA3" s="191" t="s">
        <v>39</v>
      </c>
      <c r="AB3" s="191"/>
      <c r="AC3" s="191"/>
      <c r="AD3" s="191"/>
      <c r="AE3" s="192" t="s">
        <v>62</v>
      </c>
      <c r="AF3" s="192"/>
      <c r="AG3" s="188"/>
      <c r="AN3" s="10"/>
    </row>
    <row r="4" spans="27:30" ht="12.75">
      <c r="AA4" s="9"/>
      <c r="AB4" s="9"/>
      <c r="AC4" s="10"/>
      <c r="AD4" s="10"/>
    </row>
    <row r="5" spans="1:34" ht="15" customHeight="1">
      <c r="A5" s="13" t="s">
        <v>19</v>
      </c>
      <c r="K5" s="50"/>
      <c r="L5" s="11"/>
      <c r="M5" s="11"/>
      <c r="N5" s="11"/>
      <c r="Q5" s="55"/>
      <c r="R5" s="17"/>
      <c r="S5" s="9"/>
      <c r="T5" s="9"/>
      <c r="U5" s="10"/>
      <c r="V5" s="10"/>
      <c r="W5" s="11"/>
      <c r="Y5" s="11"/>
      <c r="Z5" s="11"/>
      <c r="AA5" s="11"/>
      <c r="AB5" s="11"/>
      <c r="AD5" s="11"/>
      <c r="AH5" s="34"/>
    </row>
    <row r="6" spans="2:34" ht="12.75">
      <c r="B6" s="31"/>
      <c r="K6" s="50"/>
      <c r="L6" s="11"/>
      <c r="M6" s="11"/>
      <c r="N6" s="11"/>
      <c r="Q6" s="55"/>
      <c r="R6" s="17"/>
      <c r="S6" s="9"/>
      <c r="T6" s="9"/>
      <c r="U6" s="10"/>
      <c r="V6" s="10"/>
      <c r="W6" s="11"/>
      <c r="Y6" s="11"/>
      <c r="Z6" s="11"/>
      <c r="AA6" s="11"/>
      <c r="AB6" s="11"/>
      <c r="AD6" s="11"/>
      <c r="AH6" s="34"/>
    </row>
    <row r="7" spans="1:34" ht="15.75" customHeight="1" thickBot="1">
      <c r="A7" s="13" t="s">
        <v>0</v>
      </c>
      <c r="F7" s="193" t="s">
        <v>42</v>
      </c>
      <c r="G7" s="194"/>
      <c r="H7" s="194"/>
      <c r="I7" s="195"/>
      <c r="K7" s="50"/>
      <c r="L7" s="11"/>
      <c r="M7" s="11"/>
      <c r="N7" s="11"/>
      <c r="Q7" s="55"/>
      <c r="R7" s="17"/>
      <c r="S7" s="9"/>
      <c r="T7" s="9"/>
      <c r="U7" s="10"/>
      <c r="V7" s="10"/>
      <c r="W7" s="11"/>
      <c r="Y7" s="11"/>
      <c r="Z7" s="11"/>
      <c r="AA7" s="11"/>
      <c r="AB7" s="11"/>
      <c r="AD7" s="11"/>
      <c r="AH7" s="34"/>
    </row>
    <row r="8" spans="1:34" ht="24.75" customHeight="1">
      <c r="A8" s="18" t="s">
        <v>1</v>
      </c>
      <c r="B8" s="202" t="s">
        <v>78</v>
      </c>
      <c r="C8" s="203"/>
      <c r="F8" s="196"/>
      <c r="G8" s="197"/>
      <c r="H8" s="197"/>
      <c r="I8" s="198"/>
      <c r="K8" s="50"/>
      <c r="L8" s="11"/>
      <c r="M8" s="11"/>
      <c r="N8" s="11"/>
      <c r="Q8" s="55"/>
      <c r="R8" s="17"/>
      <c r="S8" s="9"/>
      <c r="T8" s="9"/>
      <c r="U8" s="10"/>
      <c r="V8" s="10"/>
      <c r="W8" s="11"/>
      <c r="Y8" s="11"/>
      <c r="Z8" s="11"/>
      <c r="AA8" s="11"/>
      <c r="AB8" s="11"/>
      <c r="AD8" s="11"/>
      <c r="AH8" s="34"/>
    </row>
    <row r="9" spans="1:34" ht="12.75">
      <c r="A9" s="19" t="s">
        <v>2</v>
      </c>
      <c r="B9" s="204" t="s">
        <v>63</v>
      </c>
      <c r="C9" s="205"/>
      <c r="F9" s="196"/>
      <c r="G9" s="197"/>
      <c r="H9" s="197"/>
      <c r="I9" s="198"/>
      <c r="K9" s="50"/>
      <c r="L9" s="11"/>
      <c r="M9" s="11"/>
      <c r="N9" s="11"/>
      <c r="Q9" s="55"/>
      <c r="R9" s="17"/>
      <c r="S9" s="9"/>
      <c r="T9" s="9"/>
      <c r="U9" s="10"/>
      <c r="V9" s="10"/>
      <c r="W9" s="11"/>
      <c r="Y9" s="11"/>
      <c r="Z9" s="11"/>
      <c r="AA9" s="11"/>
      <c r="AB9" s="11"/>
      <c r="AD9" s="11"/>
      <c r="AH9" s="34"/>
    </row>
    <row r="10" spans="1:34" ht="12.75">
      <c r="A10" s="19" t="s">
        <v>3</v>
      </c>
      <c r="B10" s="206">
        <v>7491340</v>
      </c>
      <c r="C10" s="207"/>
      <c r="F10" s="196"/>
      <c r="G10" s="197"/>
      <c r="H10" s="197"/>
      <c r="I10" s="198"/>
      <c r="K10" s="50"/>
      <c r="L10" s="11"/>
      <c r="M10" s="11"/>
      <c r="N10" s="11"/>
      <c r="Q10" s="55"/>
      <c r="R10" s="17"/>
      <c r="S10" s="9"/>
      <c r="T10" s="9"/>
      <c r="U10" s="10"/>
      <c r="V10" s="10"/>
      <c r="W10" s="11"/>
      <c r="Y10" s="11"/>
      <c r="Z10" s="11"/>
      <c r="AA10" s="11"/>
      <c r="AB10" s="11"/>
      <c r="AD10" s="11"/>
      <c r="AH10" s="34"/>
    </row>
    <row r="11" spans="1:34" ht="36" customHeight="1">
      <c r="A11" s="19" t="s">
        <v>15</v>
      </c>
      <c r="B11" s="208" t="s">
        <v>64</v>
      </c>
      <c r="C11" s="209"/>
      <c r="F11" s="199"/>
      <c r="G11" s="200"/>
      <c r="H11" s="200"/>
      <c r="I11" s="201"/>
      <c r="K11" s="50"/>
      <c r="L11" s="11"/>
      <c r="M11" s="11"/>
      <c r="N11" s="11"/>
      <c r="Q11" s="55"/>
      <c r="R11" s="17"/>
      <c r="S11" s="9"/>
      <c r="T11" s="9"/>
      <c r="U11" s="10"/>
      <c r="V11" s="10"/>
      <c r="W11" s="11"/>
      <c r="Y11" s="11"/>
      <c r="Z11" s="11"/>
      <c r="AA11" s="11"/>
      <c r="AB11" s="11"/>
      <c r="AD11" s="11"/>
      <c r="AH11" s="34"/>
    </row>
    <row r="12" spans="1:34" ht="109.5" customHeight="1">
      <c r="A12" s="20" t="s">
        <v>18</v>
      </c>
      <c r="B12" s="224" t="s">
        <v>77</v>
      </c>
      <c r="C12" s="225"/>
      <c r="K12" s="50"/>
      <c r="L12" s="11"/>
      <c r="M12" s="11"/>
      <c r="N12" s="11"/>
      <c r="Q12" s="55"/>
      <c r="R12" s="17"/>
      <c r="S12" s="9"/>
      <c r="T12" s="9"/>
      <c r="U12" s="10"/>
      <c r="V12" s="10"/>
      <c r="W12" s="11"/>
      <c r="Y12" s="11"/>
      <c r="Z12" s="11"/>
      <c r="AA12" s="11"/>
      <c r="AB12" s="11"/>
      <c r="AD12" s="11"/>
      <c r="AH12" s="34"/>
    </row>
    <row r="13" spans="1:34" ht="117.75" customHeight="1">
      <c r="A13" s="20" t="s">
        <v>4</v>
      </c>
      <c r="B13" s="224" t="s">
        <v>79</v>
      </c>
      <c r="C13" s="225"/>
      <c r="F13" s="193" t="s">
        <v>43</v>
      </c>
      <c r="G13" s="194"/>
      <c r="H13" s="194"/>
      <c r="I13" s="195"/>
      <c r="K13" s="50"/>
      <c r="L13" s="11"/>
      <c r="M13" s="11"/>
      <c r="N13" s="11"/>
      <c r="Q13" s="55"/>
      <c r="R13" s="17"/>
      <c r="S13" s="9"/>
      <c r="T13" s="9"/>
      <c r="U13" s="10"/>
      <c r="V13" s="10"/>
      <c r="W13" s="11"/>
      <c r="Y13" s="11"/>
      <c r="Z13" s="11"/>
      <c r="AA13" s="11"/>
      <c r="AB13" s="11"/>
      <c r="AD13" s="11"/>
      <c r="AH13" s="34"/>
    </row>
    <row r="14" spans="1:34" ht="12.75">
      <c r="A14" s="19" t="s">
        <v>5</v>
      </c>
      <c r="B14" s="206">
        <v>7491340</v>
      </c>
      <c r="C14" s="207"/>
      <c r="F14" s="196"/>
      <c r="G14" s="197"/>
      <c r="H14" s="197"/>
      <c r="I14" s="198"/>
      <c r="K14" s="50"/>
      <c r="L14" s="11"/>
      <c r="M14" s="11"/>
      <c r="N14" s="11"/>
      <c r="Q14" s="55"/>
      <c r="R14" s="17"/>
      <c r="S14" s="9"/>
      <c r="T14" s="9"/>
      <c r="U14" s="10"/>
      <c r="V14" s="10"/>
      <c r="W14" s="11"/>
      <c r="Y14" s="11"/>
      <c r="Z14" s="11"/>
      <c r="AA14" s="11"/>
      <c r="AB14" s="11"/>
      <c r="AD14" s="11"/>
      <c r="AH14" s="34"/>
    </row>
    <row r="15" spans="1:34" ht="12.75">
      <c r="A15" s="19" t="s">
        <v>20</v>
      </c>
      <c r="B15" s="226">
        <v>836157959000</v>
      </c>
      <c r="C15" s="227"/>
      <c r="F15" s="196"/>
      <c r="G15" s="197"/>
      <c r="H15" s="197"/>
      <c r="I15" s="198"/>
      <c r="K15" s="50"/>
      <c r="L15" s="11"/>
      <c r="M15" s="11"/>
      <c r="N15" s="11"/>
      <c r="Q15" s="55"/>
      <c r="R15" s="17"/>
      <c r="S15" s="9"/>
      <c r="T15" s="9"/>
      <c r="U15" s="10"/>
      <c r="V15" s="10"/>
      <c r="W15" s="11"/>
      <c r="Y15" s="11"/>
      <c r="Z15" s="11"/>
      <c r="AA15" s="11"/>
      <c r="AB15" s="11"/>
      <c r="AD15" s="11"/>
      <c r="AH15" s="34"/>
    </row>
    <row r="16" spans="1:34" ht="25.5">
      <c r="A16" s="19" t="s">
        <v>21</v>
      </c>
      <c r="B16" s="228" t="s">
        <v>65</v>
      </c>
      <c r="C16" s="229"/>
      <c r="F16" s="196"/>
      <c r="G16" s="197"/>
      <c r="H16" s="197"/>
      <c r="I16" s="198"/>
      <c r="K16" s="50"/>
      <c r="L16" s="11"/>
      <c r="M16" s="11"/>
      <c r="N16" s="11"/>
      <c r="Q16" s="55"/>
      <c r="R16" s="17"/>
      <c r="S16" s="9"/>
      <c r="T16" s="9"/>
      <c r="U16" s="10"/>
      <c r="V16" s="10"/>
      <c r="W16" s="11"/>
      <c r="Y16" s="11"/>
      <c r="Z16" s="11"/>
      <c r="AA16" s="11"/>
      <c r="AB16" s="11"/>
      <c r="AD16" s="11"/>
      <c r="AH16" s="34"/>
    </row>
    <row r="17" spans="1:34" ht="25.5">
      <c r="A17" s="19" t="s">
        <v>22</v>
      </c>
      <c r="B17" s="228" t="s">
        <v>66</v>
      </c>
      <c r="C17" s="229"/>
      <c r="F17" s="199"/>
      <c r="G17" s="200"/>
      <c r="H17" s="200"/>
      <c r="I17" s="201"/>
      <c r="K17" s="50"/>
      <c r="L17" s="11"/>
      <c r="M17" s="11"/>
      <c r="N17" s="11"/>
      <c r="Q17" s="55"/>
      <c r="R17" s="17"/>
      <c r="S17" s="9"/>
      <c r="T17" s="9"/>
      <c r="U17" s="36"/>
      <c r="V17" s="10"/>
      <c r="W17" s="11"/>
      <c r="Y17" s="11"/>
      <c r="Z17" s="21"/>
      <c r="AA17" s="21"/>
      <c r="AB17" s="21"/>
      <c r="AD17" s="11"/>
      <c r="AH17" s="34"/>
    </row>
    <row r="18" spans="1:34" ht="26.25" thickBot="1">
      <c r="A18" s="22" t="s">
        <v>17</v>
      </c>
      <c r="B18" s="216">
        <v>43490</v>
      </c>
      <c r="C18" s="217"/>
      <c r="K18" s="50"/>
      <c r="L18" s="11"/>
      <c r="M18" s="11"/>
      <c r="N18" s="11"/>
      <c r="Q18" s="55"/>
      <c r="R18" s="17"/>
      <c r="S18" s="9"/>
      <c r="T18" s="9"/>
      <c r="U18" s="10"/>
      <c r="V18" s="10"/>
      <c r="W18" s="11"/>
      <c r="Y18" s="11"/>
      <c r="Z18" s="11"/>
      <c r="AA18" s="11"/>
      <c r="AB18" s="11"/>
      <c r="AD18" s="11"/>
      <c r="AH18" s="34"/>
    </row>
    <row r="19" spans="1:34" ht="107.25" customHeight="1">
      <c r="A19" s="10"/>
      <c r="B19" s="32"/>
      <c r="E19" s="23"/>
      <c r="F19" s="218" t="s">
        <v>46</v>
      </c>
      <c r="G19" s="219"/>
      <c r="H19" s="219"/>
      <c r="I19" s="220"/>
      <c r="K19" s="50"/>
      <c r="L19" s="11"/>
      <c r="M19" s="11"/>
      <c r="N19" s="11"/>
      <c r="Q19" s="55"/>
      <c r="R19" s="17"/>
      <c r="S19" s="9"/>
      <c r="T19" s="9"/>
      <c r="U19" s="10"/>
      <c r="V19" s="37"/>
      <c r="W19" s="24"/>
      <c r="X19" s="24"/>
      <c r="Y19" s="24"/>
      <c r="Z19" s="24"/>
      <c r="AA19" s="24"/>
      <c r="AB19" s="24"/>
      <c r="AC19" s="24"/>
      <c r="AD19" s="24"/>
      <c r="AE19" s="24"/>
      <c r="AF19" s="24"/>
      <c r="AG19" s="24"/>
      <c r="AH19" s="39"/>
    </row>
    <row r="20" spans="1:34" ht="12.75">
      <c r="A20" s="24"/>
      <c r="B20" s="28"/>
      <c r="C20" s="24"/>
      <c r="D20" s="24"/>
      <c r="E20" s="24"/>
      <c r="F20" s="24"/>
      <c r="G20" s="24"/>
      <c r="H20" s="24"/>
      <c r="I20" s="24"/>
      <c r="J20" s="25"/>
      <c r="K20" s="51"/>
      <c r="L20" s="24"/>
      <c r="M20" s="24"/>
      <c r="N20" s="24"/>
      <c r="O20" s="28"/>
      <c r="P20" s="24"/>
      <c r="Q20" s="56"/>
      <c r="R20" s="28"/>
      <c r="S20" s="38"/>
      <c r="T20" s="38"/>
      <c r="U20" s="37"/>
      <c r="V20" s="37"/>
      <c r="W20" s="24"/>
      <c r="X20" s="24"/>
      <c r="Y20" s="24"/>
      <c r="Z20" s="24"/>
      <c r="AA20" s="24"/>
      <c r="AB20" s="24"/>
      <c r="AC20" s="24"/>
      <c r="AD20" s="24"/>
      <c r="AE20" s="24"/>
      <c r="AF20" s="24"/>
      <c r="AG20" s="24"/>
      <c r="AH20" s="39"/>
    </row>
    <row r="21" spans="1:42" ht="3" customHeight="1">
      <c r="A21" s="13" t="s">
        <v>14</v>
      </c>
      <c r="B21" s="28"/>
      <c r="C21" s="24"/>
      <c r="D21" s="24"/>
      <c r="E21" s="24"/>
      <c r="F21" s="24"/>
      <c r="G21" s="24"/>
      <c r="H21" s="24"/>
      <c r="I21" s="24"/>
      <c r="J21" s="25"/>
      <c r="K21" s="26"/>
      <c r="L21" s="26"/>
      <c r="M21" s="33"/>
      <c r="N21" s="27"/>
      <c r="O21" s="28"/>
      <c r="P21" s="24"/>
      <c r="Q21" s="24"/>
      <c r="R21" s="54"/>
      <c r="S21" s="51"/>
      <c r="T21" s="24"/>
      <c r="U21" s="24"/>
      <c r="V21" s="24"/>
      <c r="W21" s="28"/>
      <c r="X21" s="24"/>
      <c r="Y21" s="56"/>
      <c r="Z21" s="28"/>
      <c r="AA21" s="28"/>
      <c r="AB21" s="28"/>
      <c r="AC21" s="24"/>
      <c r="AD21" s="221" t="s">
        <v>47</v>
      </c>
      <c r="AE21" s="222"/>
      <c r="AF21" s="222"/>
      <c r="AG21" s="222"/>
      <c r="AH21" s="222"/>
      <c r="AI21" s="222"/>
      <c r="AJ21" s="222"/>
      <c r="AK21" s="222"/>
      <c r="AL21" s="222"/>
      <c r="AM21" s="222"/>
      <c r="AN21" s="222"/>
      <c r="AO21" s="222"/>
      <c r="AP21" s="223"/>
    </row>
    <row r="22" spans="1:43" s="30" customFormat="1" ht="66" customHeight="1">
      <c r="A22" s="40" t="s">
        <v>26</v>
      </c>
      <c r="B22" s="40" t="s">
        <v>24</v>
      </c>
      <c r="C22" s="41" t="s">
        <v>25</v>
      </c>
      <c r="D22" s="41" t="s">
        <v>29</v>
      </c>
      <c r="E22" s="40" t="s">
        <v>30</v>
      </c>
      <c r="F22" s="40" t="s">
        <v>32</v>
      </c>
      <c r="G22" s="41" t="s">
        <v>33</v>
      </c>
      <c r="H22" s="41" t="s">
        <v>44</v>
      </c>
      <c r="I22" s="40" t="s">
        <v>34</v>
      </c>
      <c r="J22" s="40" t="s">
        <v>35</v>
      </c>
      <c r="K22" s="41" t="s">
        <v>36</v>
      </c>
      <c r="L22" s="42" t="s">
        <v>23</v>
      </c>
      <c r="M22" s="172" t="s">
        <v>76</v>
      </c>
      <c r="N22" s="43" t="s">
        <v>16</v>
      </c>
      <c r="O22" s="41" t="s">
        <v>6</v>
      </c>
      <c r="P22" s="41" t="s">
        <v>7</v>
      </c>
      <c r="Q22" s="41" t="s">
        <v>8</v>
      </c>
      <c r="R22" s="52" t="s">
        <v>9</v>
      </c>
      <c r="S22" s="52" t="s">
        <v>10</v>
      </c>
      <c r="T22" s="41" t="s">
        <v>11</v>
      </c>
      <c r="U22" s="41" t="s">
        <v>12</v>
      </c>
      <c r="V22" s="41" t="s">
        <v>13</v>
      </c>
      <c r="W22" s="44" t="s">
        <v>27</v>
      </c>
      <c r="X22" s="44" t="s">
        <v>60</v>
      </c>
      <c r="Y22" s="57" t="s">
        <v>41</v>
      </c>
      <c r="Z22" s="45" t="s">
        <v>45</v>
      </c>
      <c r="AA22" s="45" t="s">
        <v>37</v>
      </c>
      <c r="AB22" s="45" t="s">
        <v>31</v>
      </c>
      <c r="AC22" s="46" t="s">
        <v>28</v>
      </c>
      <c r="AD22" s="47" t="s">
        <v>48</v>
      </c>
      <c r="AE22" s="35" t="s">
        <v>50</v>
      </c>
      <c r="AF22" s="48" t="s">
        <v>50</v>
      </c>
      <c r="AG22" s="48" t="s">
        <v>51</v>
      </c>
      <c r="AH22" s="48" t="s">
        <v>49</v>
      </c>
      <c r="AI22" s="48" t="s">
        <v>52</v>
      </c>
      <c r="AJ22" s="48" t="s">
        <v>53</v>
      </c>
      <c r="AK22" s="48" t="s">
        <v>54</v>
      </c>
      <c r="AL22" s="48" t="s">
        <v>55</v>
      </c>
      <c r="AM22" s="48" t="s">
        <v>56</v>
      </c>
      <c r="AN22" s="49" t="s">
        <v>57</v>
      </c>
      <c r="AO22" s="48" t="s">
        <v>58</v>
      </c>
      <c r="AP22" s="48" t="s">
        <v>59</v>
      </c>
      <c r="AQ22" s="29"/>
    </row>
    <row r="23" spans="1:42" ht="42.75">
      <c r="A23" s="63" t="s">
        <v>85</v>
      </c>
      <c r="B23" s="64" t="s">
        <v>88</v>
      </c>
      <c r="C23" s="64" t="s">
        <v>89</v>
      </c>
      <c r="D23" s="65">
        <v>297195086</v>
      </c>
      <c r="E23" s="66" t="s">
        <v>83</v>
      </c>
      <c r="F23" s="64" t="s">
        <v>89</v>
      </c>
      <c r="G23" s="66" t="s">
        <v>90</v>
      </c>
      <c r="H23" s="58" t="s">
        <v>80</v>
      </c>
      <c r="I23" s="65">
        <v>297095</v>
      </c>
      <c r="J23" s="59" t="s">
        <v>91</v>
      </c>
      <c r="K23" s="84" t="s">
        <v>92</v>
      </c>
      <c r="L23" s="84">
        <v>72121406</v>
      </c>
      <c r="M23" s="84" t="s">
        <v>93</v>
      </c>
      <c r="N23" s="67">
        <v>2</v>
      </c>
      <c r="O23" s="58">
        <v>3</v>
      </c>
      <c r="P23" s="60" t="s">
        <v>94</v>
      </c>
      <c r="Q23" s="68" t="s">
        <v>84</v>
      </c>
      <c r="R23" s="69">
        <f>1590000000-110000000</f>
        <v>1480000000</v>
      </c>
      <c r="S23" s="69">
        <v>1590000000</v>
      </c>
      <c r="T23" s="59" t="s">
        <v>82</v>
      </c>
      <c r="U23" s="59" t="s">
        <v>82</v>
      </c>
      <c r="V23" s="61" t="s">
        <v>95</v>
      </c>
      <c r="W23" s="70"/>
      <c r="X23" s="70"/>
      <c r="Y23" s="69">
        <v>1590000000</v>
      </c>
      <c r="Z23" s="60"/>
      <c r="AA23" s="61" t="s">
        <v>96</v>
      </c>
      <c r="AB23" s="71" t="s">
        <v>97</v>
      </c>
      <c r="AC23" s="61"/>
      <c r="AD23" s="61"/>
      <c r="AE23" s="61"/>
      <c r="AF23" s="72">
        <v>530000000</v>
      </c>
      <c r="AG23" s="72">
        <v>530000000</v>
      </c>
      <c r="AH23" s="72">
        <v>530000000</v>
      </c>
      <c r="AI23" s="72"/>
      <c r="AJ23" s="72"/>
      <c r="AK23" s="72"/>
      <c r="AL23" s="72"/>
      <c r="AM23" s="72"/>
      <c r="AN23" s="73"/>
      <c r="AO23" s="73"/>
      <c r="AP23" s="62"/>
    </row>
    <row r="24" spans="1:42" ht="42.75">
      <c r="A24" s="63" t="s">
        <v>85</v>
      </c>
      <c r="B24" s="64" t="s">
        <v>88</v>
      </c>
      <c r="C24" s="64" t="s">
        <v>89</v>
      </c>
      <c r="D24" s="65">
        <v>297195086</v>
      </c>
      <c r="E24" s="66" t="s">
        <v>83</v>
      </c>
      <c r="F24" s="64" t="s">
        <v>89</v>
      </c>
      <c r="G24" s="66" t="s">
        <v>90</v>
      </c>
      <c r="H24" s="58" t="s">
        <v>80</v>
      </c>
      <c r="I24" s="65">
        <v>297095</v>
      </c>
      <c r="J24" s="59" t="s">
        <v>91</v>
      </c>
      <c r="K24" s="84" t="s">
        <v>92</v>
      </c>
      <c r="L24" s="84">
        <v>72121406</v>
      </c>
      <c r="M24" s="84" t="s">
        <v>93</v>
      </c>
      <c r="N24" s="67">
        <v>2</v>
      </c>
      <c r="O24" s="58">
        <v>3</v>
      </c>
      <c r="P24" s="60" t="s">
        <v>94</v>
      </c>
      <c r="Q24" s="68" t="s">
        <v>84</v>
      </c>
      <c r="R24" s="69">
        <v>110000000</v>
      </c>
      <c r="S24" s="69">
        <f>+R24</f>
        <v>110000000</v>
      </c>
      <c r="T24" s="59" t="s">
        <v>82</v>
      </c>
      <c r="U24" s="59" t="s">
        <v>82</v>
      </c>
      <c r="V24" s="61" t="s">
        <v>95</v>
      </c>
      <c r="W24" s="70"/>
      <c r="X24" s="70"/>
      <c r="Y24" s="69">
        <v>110000000</v>
      </c>
      <c r="Z24" s="60"/>
      <c r="AA24" s="61" t="s">
        <v>98</v>
      </c>
      <c r="AB24" s="71" t="s">
        <v>97</v>
      </c>
      <c r="AC24" s="61"/>
      <c r="AD24" s="61"/>
      <c r="AE24" s="61"/>
      <c r="AF24" s="72">
        <v>55000000</v>
      </c>
      <c r="AG24" s="72">
        <v>55000000</v>
      </c>
      <c r="AH24" s="72"/>
      <c r="AI24" s="72"/>
      <c r="AJ24" s="72"/>
      <c r="AK24" s="72"/>
      <c r="AL24" s="72"/>
      <c r="AM24" s="72"/>
      <c r="AN24" s="73"/>
      <c r="AO24" s="73"/>
      <c r="AP24" s="62"/>
    </row>
    <row r="25" spans="1:42" ht="114">
      <c r="A25" s="58" t="s">
        <v>99</v>
      </c>
      <c r="B25" s="58" t="s">
        <v>100</v>
      </c>
      <c r="C25" s="58" t="s">
        <v>101</v>
      </c>
      <c r="D25" s="74" t="s">
        <v>102</v>
      </c>
      <c r="E25" s="75" t="s">
        <v>87</v>
      </c>
      <c r="F25" s="58" t="s">
        <v>101</v>
      </c>
      <c r="G25" s="58">
        <v>145</v>
      </c>
      <c r="H25" s="58" t="s">
        <v>80</v>
      </c>
      <c r="I25" s="74">
        <v>297195</v>
      </c>
      <c r="J25" s="59" t="s">
        <v>103</v>
      </c>
      <c r="K25" s="59" t="s">
        <v>104</v>
      </c>
      <c r="L25" s="58">
        <v>80111600</v>
      </c>
      <c r="M25" s="94" t="s">
        <v>105</v>
      </c>
      <c r="N25" s="67">
        <v>2</v>
      </c>
      <c r="O25" s="58">
        <v>10</v>
      </c>
      <c r="P25" s="59" t="s">
        <v>81</v>
      </c>
      <c r="Q25" s="59" t="s">
        <v>84</v>
      </c>
      <c r="R25" s="76">
        <f>4153000*10</f>
        <v>41530000</v>
      </c>
      <c r="S25" s="76">
        <f>4153000*10</f>
        <v>41530000</v>
      </c>
      <c r="T25" s="58" t="s">
        <v>106</v>
      </c>
      <c r="U25" s="58" t="s">
        <v>82</v>
      </c>
      <c r="V25" s="61" t="s">
        <v>95</v>
      </c>
      <c r="W25" s="58"/>
      <c r="X25" s="58"/>
      <c r="Y25" s="76">
        <f>4153000*10</f>
        <v>41530000</v>
      </c>
      <c r="Z25" s="59"/>
      <c r="AA25" s="59" t="s">
        <v>107</v>
      </c>
      <c r="AB25" s="71" t="s">
        <v>97</v>
      </c>
      <c r="AC25" s="58"/>
      <c r="AD25" s="73"/>
      <c r="AE25" s="73">
        <v>6496000</v>
      </c>
      <c r="AF25" s="73">
        <v>4153000</v>
      </c>
      <c r="AG25" s="73">
        <v>4153000</v>
      </c>
      <c r="AH25" s="73">
        <v>4153000</v>
      </c>
      <c r="AI25" s="73">
        <v>4153000</v>
      </c>
      <c r="AJ25" s="73">
        <v>4153000</v>
      </c>
      <c r="AK25" s="73">
        <v>4153000</v>
      </c>
      <c r="AL25" s="73">
        <v>4153000</v>
      </c>
      <c r="AM25" s="73">
        <v>4153000</v>
      </c>
      <c r="AN25" s="73">
        <v>4153000</v>
      </c>
      <c r="AO25" s="73">
        <v>4153000</v>
      </c>
      <c r="AP25" s="61"/>
    </row>
    <row r="26" spans="1:42" ht="114">
      <c r="A26" s="58" t="s">
        <v>99</v>
      </c>
      <c r="B26" s="58" t="s">
        <v>100</v>
      </c>
      <c r="C26" s="58" t="s">
        <v>101</v>
      </c>
      <c r="D26" s="74" t="s">
        <v>102</v>
      </c>
      <c r="E26" s="75" t="s">
        <v>87</v>
      </c>
      <c r="F26" s="58" t="s">
        <v>101</v>
      </c>
      <c r="G26" s="58">
        <v>145</v>
      </c>
      <c r="H26" s="58" t="s">
        <v>80</v>
      </c>
      <c r="I26" s="74">
        <v>297195</v>
      </c>
      <c r="J26" s="59" t="s">
        <v>103</v>
      </c>
      <c r="K26" s="59" t="s">
        <v>104</v>
      </c>
      <c r="L26" s="58">
        <v>80111600</v>
      </c>
      <c r="M26" s="81" t="s">
        <v>108</v>
      </c>
      <c r="N26" s="67">
        <v>2</v>
      </c>
      <c r="O26" s="58">
        <v>10</v>
      </c>
      <c r="P26" s="59" t="s">
        <v>81</v>
      </c>
      <c r="Q26" s="59" t="s">
        <v>84</v>
      </c>
      <c r="R26" s="76">
        <f>6496000*10</f>
        <v>64960000</v>
      </c>
      <c r="S26" s="76">
        <f>+R26</f>
        <v>64960000</v>
      </c>
      <c r="T26" s="58" t="s">
        <v>106</v>
      </c>
      <c r="U26" s="58" t="s">
        <v>82</v>
      </c>
      <c r="V26" s="61" t="s">
        <v>95</v>
      </c>
      <c r="W26" s="58"/>
      <c r="X26" s="58"/>
      <c r="Y26" s="76">
        <f>+S26</f>
        <v>64960000</v>
      </c>
      <c r="Z26" s="59"/>
      <c r="AA26" s="59" t="s">
        <v>109</v>
      </c>
      <c r="AB26" s="71" t="s">
        <v>97</v>
      </c>
      <c r="AC26" s="58"/>
      <c r="AD26" s="73"/>
      <c r="AE26" s="73">
        <v>6496000</v>
      </c>
      <c r="AF26" s="73">
        <v>6496000</v>
      </c>
      <c r="AG26" s="73">
        <v>6496000</v>
      </c>
      <c r="AH26" s="73">
        <v>6496000</v>
      </c>
      <c r="AI26" s="73">
        <v>6496000</v>
      </c>
      <c r="AJ26" s="73">
        <v>6496000</v>
      </c>
      <c r="AK26" s="73">
        <v>6496000</v>
      </c>
      <c r="AL26" s="73">
        <v>6496000</v>
      </c>
      <c r="AM26" s="73">
        <v>6496000</v>
      </c>
      <c r="AN26" s="73">
        <v>6496000</v>
      </c>
      <c r="AO26" s="73">
        <v>6496000</v>
      </c>
      <c r="AP26" s="61"/>
    </row>
    <row r="27" spans="1:42" ht="71.25">
      <c r="A27" s="58" t="s">
        <v>99</v>
      </c>
      <c r="B27" s="58" t="s">
        <v>100</v>
      </c>
      <c r="C27" s="58" t="s">
        <v>101</v>
      </c>
      <c r="D27" s="74" t="s">
        <v>102</v>
      </c>
      <c r="E27" s="75" t="s">
        <v>87</v>
      </c>
      <c r="F27" s="58" t="s">
        <v>101</v>
      </c>
      <c r="G27" s="58">
        <v>145</v>
      </c>
      <c r="H27" s="58" t="s">
        <v>80</v>
      </c>
      <c r="I27" s="74">
        <v>297195</v>
      </c>
      <c r="J27" s="59" t="s">
        <v>103</v>
      </c>
      <c r="K27" s="59" t="s">
        <v>104</v>
      </c>
      <c r="L27" s="58">
        <v>80111600</v>
      </c>
      <c r="M27" s="81" t="s">
        <v>110</v>
      </c>
      <c r="N27" s="67">
        <v>3</v>
      </c>
      <c r="O27" s="58">
        <v>8</v>
      </c>
      <c r="P27" s="59" t="s">
        <v>81</v>
      </c>
      <c r="Q27" s="59" t="s">
        <v>84</v>
      </c>
      <c r="R27" s="76">
        <f>300000000-R25-R26</f>
        <v>193510000</v>
      </c>
      <c r="S27" s="76">
        <f>+R27</f>
        <v>193510000</v>
      </c>
      <c r="T27" s="58" t="s">
        <v>106</v>
      </c>
      <c r="U27" s="58" t="s">
        <v>82</v>
      </c>
      <c r="V27" s="61" t="s">
        <v>95</v>
      </c>
      <c r="W27" s="58"/>
      <c r="X27" s="58"/>
      <c r="Y27" s="76">
        <f>+S27</f>
        <v>193510000</v>
      </c>
      <c r="Z27" s="59"/>
      <c r="AA27" s="60" t="s">
        <v>111</v>
      </c>
      <c r="AB27" s="71" t="s">
        <v>97</v>
      </c>
      <c r="AC27" s="58"/>
      <c r="AD27" s="73"/>
      <c r="AE27" s="73">
        <v>6496000</v>
      </c>
      <c r="AF27" s="73"/>
      <c r="AG27" s="73" t="e">
        <f>+#REF!/9</f>
        <v>#REF!</v>
      </c>
      <c r="AH27" s="73" t="e">
        <f>+#REF!/9</f>
        <v>#REF!</v>
      </c>
      <c r="AI27" s="73" t="e">
        <f>+#REF!/9</f>
        <v>#REF!</v>
      </c>
      <c r="AJ27" s="73" t="e">
        <f>+#REF!/9</f>
        <v>#REF!</v>
      </c>
      <c r="AK27" s="73" t="e">
        <f>+#REF!/9</f>
        <v>#REF!</v>
      </c>
      <c r="AL27" s="73" t="e">
        <f>+#REF!/9</f>
        <v>#REF!</v>
      </c>
      <c r="AM27" s="73" t="e">
        <f>+#REF!/9</f>
        <v>#REF!</v>
      </c>
      <c r="AN27" s="73" t="e">
        <f>+#REF!/9</f>
        <v>#REF!</v>
      </c>
      <c r="AO27" s="73" t="e">
        <f>+#REF!/9</f>
        <v>#REF!</v>
      </c>
      <c r="AP27" s="73"/>
    </row>
    <row r="28" spans="1:42" ht="71.25">
      <c r="A28" s="58" t="s">
        <v>99</v>
      </c>
      <c r="B28" s="77" t="s">
        <v>86</v>
      </c>
      <c r="C28" s="58" t="s">
        <v>112</v>
      </c>
      <c r="D28" s="74" t="s">
        <v>113</v>
      </c>
      <c r="E28" s="58" t="s">
        <v>87</v>
      </c>
      <c r="F28" s="58" t="s">
        <v>114</v>
      </c>
      <c r="G28" s="58">
        <v>148</v>
      </c>
      <c r="H28" s="58" t="s">
        <v>80</v>
      </c>
      <c r="I28" s="58">
        <v>297119</v>
      </c>
      <c r="J28" s="59" t="s">
        <v>103</v>
      </c>
      <c r="K28" s="59" t="s">
        <v>104</v>
      </c>
      <c r="L28" s="58">
        <v>80111600</v>
      </c>
      <c r="M28" s="61" t="s">
        <v>115</v>
      </c>
      <c r="N28" s="67">
        <v>2</v>
      </c>
      <c r="O28" s="58">
        <v>10</v>
      </c>
      <c r="P28" s="59" t="s">
        <v>81</v>
      </c>
      <c r="Q28" s="59" t="s">
        <v>84</v>
      </c>
      <c r="R28" s="76">
        <f>5085000*10</f>
        <v>50850000</v>
      </c>
      <c r="S28" s="76">
        <v>50850000</v>
      </c>
      <c r="T28" s="58" t="s">
        <v>106</v>
      </c>
      <c r="U28" s="58" t="s">
        <v>82</v>
      </c>
      <c r="V28" s="61" t="s">
        <v>95</v>
      </c>
      <c r="W28" s="59"/>
      <c r="X28" s="59"/>
      <c r="Y28" s="76">
        <v>50850000</v>
      </c>
      <c r="Z28" s="60"/>
      <c r="AA28" s="60" t="s">
        <v>116</v>
      </c>
      <c r="AB28" s="71" t="s">
        <v>97</v>
      </c>
      <c r="AC28" s="78"/>
      <c r="AD28" s="73"/>
      <c r="AE28" s="73">
        <v>6496000</v>
      </c>
      <c r="AF28" s="73" t="e">
        <f>+#REF!/10</f>
        <v>#REF!</v>
      </c>
      <c r="AG28" s="73" t="e">
        <f>+#REF!/10</f>
        <v>#REF!</v>
      </c>
      <c r="AH28" s="73" t="e">
        <f>+#REF!/10</f>
        <v>#REF!</v>
      </c>
      <c r="AI28" s="73" t="e">
        <f>+#REF!/10</f>
        <v>#REF!</v>
      </c>
      <c r="AJ28" s="73" t="e">
        <f>+#REF!/10</f>
        <v>#REF!</v>
      </c>
      <c r="AK28" s="73" t="e">
        <f>+#REF!/10</f>
        <v>#REF!</v>
      </c>
      <c r="AL28" s="73" t="e">
        <f>+#REF!/10</f>
        <v>#REF!</v>
      </c>
      <c r="AM28" s="73" t="e">
        <f>+#REF!/10</f>
        <v>#REF!</v>
      </c>
      <c r="AN28" s="73" t="e">
        <f>+#REF!/10</f>
        <v>#REF!</v>
      </c>
      <c r="AO28" s="73" t="e">
        <f>+#REF!/10</f>
        <v>#REF!</v>
      </c>
      <c r="AP28" s="61"/>
    </row>
    <row r="29" spans="1:42" ht="71.25">
      <c r="A29" s="58" t="s">
        <v>99</v>
      </c>
      <c r="B29" s="77" t="s">
        <v>86</v>
      </c>
      <c r="C29" s="58" t="s">
        <v>112</v>
      </c>
      <c r="D29" s="74" t="s">
        <v>113</v>
      </c>
      <c r="E29" s="58" t="s">
        <v>87</v>
      </c>
      <c r="F29" s="58" t="s">
        <v>112</v>
      </c>
      <c r="G29" s="58">
        <v>148</v>
      </c>
      <c r="H29" s="58" t="s">
        <v>80</v>
      </c>
      <c r="I29" s="58">
        <v>297119</v>
      </c>
      <c r="J29" s="59" t="s">
        <v>103</v>
      </c>
      <c r="K29" s="59" t="s">
        <v>104</v>
      </c>
      <c r="L29" s="58">
        <v>80111600</v>
      </c>
      <c r="M29" s="81" t="s">
        <v>117</v>
      </c>
      <c r="N29" s="67">
        <v>2</v>
      </c>
      <c r="O29" s="58">
        <v>10</v>
      </c>
      <c r="P29" s="59" t="s">
        <v>81</v>
      </c>
      <c r="Q29" s="59" t="s">
        <v>84</v>
      </c>
      <c r="R29" s="76">
        <v>25430000</v>
      </c>
      <c r="S29" s="76">
        <v>25430000</v>
      </c>
      <c r="T29" s="58" t="s">
        <v>106</v>
      </c>
      <c r="U29" s="58" t="s">
        <v>82</v>
      </c>
      <c r="V29" s="61" t="s">
        <v>95</v>
      </c>
      <c r="W29" s="59"/>
      <c r="X29" s="59"/>
      <c r="Y29" s="76">
        <v>25430000</v>
      </c>
      <c r="Z29" s="60"/>
      <c r="AA29" s="60" t="s">
        <v>118</v>
      </c>
      <c r="AB29" s="71" t="s">
        <v>97</v>
      </c>
      <c r="AC29" s="78"/>
      <c r="AD29" s="73"/>
      <c r="AE29" s="73">
        <v>6496000</v>
      </c>
      <c r="AF29" s="73">
        <v>2543000</v>
      </c>
      <c r="AG29" s="73">
        <v>2543000</v>
      </c>
      <c r="AH29" s="73">
        <v>2543000</v>
      </c>
      <c r="AI29" s="73">
        <v>2543000</v>
      </c>
      <c r="AJ29" s="73">
        <v>2543000</v>
      </c>
      <c r="AK29" s="73">
        <v>2543000</v>
      </c>
      <c r="AL29" s="73">
        <v>2543000</v>
      </c>
      <c r="AM29" s="73">
        <v>2543000</v>
      </c>
      <c r="AN29" s="73">
        <v>2543000</v>
      </c>
      <c r="AO29" s="73">
        <v>2543000</v>
      </c>
      <c r="AP29" s="61"/>
    </row>
    <row r="30" spans="1:42" ht="71.25">
      <c r="A30" s="58" t="s">
        <v>99</v>
      </c>
      <c r="B30" s="77" t="s">
        <v>119</v>
      </c>
      <c r="C30" s="58" t="s">
        <v>120</v>
      </c>
      <c r="D30" s="74" t="s">
        <v>121</v>
      </c>
      <c r="E30" s="58" t="s">
        <v>83</v>
      </c>
      <c r="F30" s="58" t="s">
        <v>120</v>
      </c>
      <c r="G30" s="58">
        <v>144</v>
      </c>
      <c r="H30" s="58" t="s">
        <v>80</v>
      </c>
      <c r="I30" s="58">
        <v>297195</v>
      </c>
      <c r="J30" s="59" t="s">
        <v>103</v>
      </c>
      <c r="K30" s="59" t="s">
        <v>122</v>
      </c>
      <c r="L30" s="58">
        <v>31211500</v>
      </c>
      <c r="M30" s="81" t="s">
        <v>123</v>
      </c>
      <c r="N30" s="67">
        <v>3</v>
      </c>
      <c r="O30" s="58">
        <v>2</v>
      </c>
      <c r="P30" s="59" t="s">
        <v>124</v>
      </c>
      <c r="Q30" s="59" t="s">
        <v>84</v>
      </c>
      <c r="R30" s="76">
        <v>50000000</v>
      </c>
      <c r="S30" s="76">
        <v>50000000</v>
      </c>
      <c r="T30" s="58" t="s">
        <v>106</v>
      </c>
      <c r="U30" s="58" t="s">
        <v>82</v>
      </c>
      <c r="V30" s="61" t="s">
        <v>95</v>
      </c>
      <c r="W30" s="59"/>
      <c r="X30" s="59"/>
      <c r="Y30" s="76">
        <v>50000000</v>
      </c>
      <c r="Z30" s="60"/>
      <c r="AA30" s="60" t="s">
        <v>111</v>
      </c>
      <c r="AB30" s="71" t="s">
        <v>97</v>
      </c>
      <c r="AC30" s="78"/>
      <c r="AD30" s="73"/>
      <c r="AE30" s="73"/>
      <c r="AF30" s="73"/>
      <c r="AG30" s="73">
        <v>25000000</v>
      </c>
      <c r="AH30" s="73">
        <v>25000000</v>
      </c>
      <c r="AI30" s="73"/>
      <c r="AJ30" s="73"/>
      <c r="AK30" s="73"/>
      <c r="AL30" s="73"/>
      <c r="AM30" s="73"/>
      <c r="AN30" s="73"/>
      <c r="AO30" s="73"/>
      <c r="AP30" s="61"/>
    </row>
    <row r="31" spans="1:42" ht="71.25">
      <c r="A31" s="63" t="s">
        <v>85</v>
      </c>
      <c r="B31" s="77" t="s">
        <v>86</v>
      </c>
      <c r="C31" s="58" t="s">
        <v>112</v>
      </c>
      <c r="D31" s="77">
        <v>297168</v>
      </c>
      <c r="E31" s="58" t="s">
        <v>83</v>
      </c>
      <c r="F31" s="58" t="s">
        <v>112</v>
      </c>
      <c r="G31" s="65">
        <v>148</v>
      </c>
      <c r="H31" s="58" t="s">
        <v>125</v>
      </c>
      <c r="I31" s="58">
        <v>297119</v>
      </c>
      <c r="J31" s="59" t="s">
        <v>103</v>
      </c>
      <c r="K31" s="59" t="s">
        <v>126</v>
      </c>
      <c r="L31" s="58">
        <v>80161500</v>
      </c>
      <c r="M31" s="59" t="s">
        <v>127</v>
      </c>
      <c r="N31" s="89">
        <v>2</v>
      </c>
      <c r="O31" s="59">
        <v>10</v>
      </c>
      <c r="P31" s="59" t="s">
        <v>81</v>
      </c>
      <c r="Q31" s="71" t="s">
        <v>128</v>
      </c>
      <c r="R31" s="73">
        <v>31780000</v>
      </c>
      <c r="S31" s="73">
        <v>31780000</v>
      </c>
      <c r="T31" s="58" t="s">
        <v>106</v>
      </c>
      <c r="U31" s="58" t="s">
        <v>106</v>
      </c>
      <c r="V31" s="60" t="s">
        <v>129</v>
      </c>
      <c r="W31" s="70"/>
      <c r="X31" s="70"/>
      <c r="Y31" s="73">
        <v>31780000</v>
      </c>
      <c r="Z31" s="60"/>
      <c r="AA31" s="90" t="s">
        <v>130</v>
      </c>
      <c r="AB31" s="84" t="s">
        <v>131</v>
      </c>
      <c r="AC31" s="84"/>
      <c r="AD31" s="71"/>
      <c r="AE31" s="73">
        <v>3178000</v>
      </c>
      <c r="AF31" s="73">
        <v>3178000</v>
      </c>
      <c r="AG31" s="73">
        <v>3178000</v>
      </c>
      <c r="AH31" s="73">
        <v>3178000</v>
      </c>
      <c r="AI31" s="73">
        <v>3178000</v>
      </c>
      <c r="AJ31" s="73">
        <v>3178000</v>
      </c>
      <c r="AK31" s="73">
        <v>3178000</v>
      </c>
      <c r="AL31" s="73">
        <v>3178000</v>
      </c>
      <c r="AM31" s="73">
        <v>3178000</v>
      </c>
      <c r="AN31" s="73">
        <v>3178000</v>
      </c>
      <c r="AO31" s="71"/>
      <c r="AP31" s="61"/>
    </row>
    <row r="32" spans="1:42" ht="71.25">
      <c r="A32" s="63" t="s">
        <v>99</v>
      </c>
      <c r="B32" s="143" t="s">
        <v>132</v>
      </c>
      <c r="C32" s="91" t="s">
        <v>133</v>
      </c>
      <c r="D32" s="77">
        <v>297098</v>
      </c>
      <c r="E32" s="64" t="s">
        <v>134</v>
      </c>
      <c r="F32" s="71" t="s">
        <v>133</v>
      </c>
      <c r="G32" s="65">
        <v>141</v>
      </c>
      <c r="H32" s="64" t="s">
        <v>125</v>
      </c>
      <c r="I32" s="77">
        <v>297098</v>
      </c>
      <c r="J32" s="59" t="s">
        <v>135</v>
      </c>
      <c r="K32" s="92" t="s">
        <v>136</v>
      </c>
      <c r="L32" s="92">
        <v>81112100</v>
      </c>
      <c r="M32" s="59" t="s">
        <v>137</v>
      </c>
      <c r="N32" s="88">
        <v>3</v>
      </c>
      <c r="O32" s="59">
        <v>9</v>
      </c>
      <c r="P32" s="60" t="s">
        <v>138</v>
      </c>
      <c r="Q32" s="71" t="s">
        <v>139</v>
      </c>
      <c r="R32" s="71">
        <v>1339000000</v>
      </c>
      <c r="S32" s="131">
        <v>1339000000</v>
      </c>
      <c r="T32" s="60" t="s">
        <v>106</v>
      </c>
      <c r="U32" s="68" t="s">
        <v>106</v>
      </c>
      <c r="V32" s="60" t="s">
        <v>129</v>
      </c>
      <c r="W32" s="84"/>
      <c r="X32" s="70"/>
      <c r="Y32" s="131"/>
      <c r="Z32" s="60"/>
      <c r="AA32" s="60" t="s">
        <v>140</v>
      </c>
      <c r="AB32" s="84" t="s">
        <v>131</v>
      </c>
      <c r="AC32" s="84"/>
      <c r="AD32" s="71"/>
      <c r="AE32" s="71"/>
      <c r="AF32" s="71"/>
      <c r="AG32" s="121">
        <v>1339000000</v>
      </c>
      <c r="AH32" s="71"/>
      <c r="AI32" s="71"/>
      <c r="AJ32" s="71"/>
      <c r="AK32" s="71"/>
      <c r="AL32" s="71"/>
      <c r="AM32" s="71"/>
      <c r="AN32" s="71"/>
      <c r="AO32" s="71"/>
      <c r="AP32" s="61"/>
    </row>
    <row r="33" spans="1:42" ht="71.25">
      <c r="A33" s="63" t="s">
        <v>99</v>
      </c>
      <c r="B33" s="143" t="s">
        <v>141</v>
      </c>
      <c r="C33" s="91" t="s">
        <v>133</v>
      </c>
      <c r="D33" s="77">
        <v>297098</v>
      </c>
      <c r="E33" s="64" t="s">
        <v>83</v>
      </c>
      <c r="F33" s="91" t="s">
        <v>133</v>
      </c>
      <c r="G33" s="65">
        <v>142</v>
      </c>
      <c r="H33" s="64" t="s">
        <v>125</v>
      </c>
      <c r="I33" s="77">
        <v>297098</v>
      </c>
      <c r="J33" s="59" t="s">
        <v>135</v>
      </c>
      <c r="K33" s="92" t="s">
        <v>142</v>
      </c>
      <c r="L33" s="92">
        <v>81112501</v>
      </c>
      <c r="M33" s="59" t="s">
        <v>143</v>
      </c>
      <c r="N33" s="88">
        <v>1</v>
      </c>
      <c r="O33" s="59">
        <v>12</v>
      </c>
      <c r="P33" s="60" t="s">
        <v>144</v>
      </c>
      <c r="Q33" s="71" t="s">
        <v>128</v>
      </c>
      <c r="R33" s="131">
        <v>480000000</v>
      </c>
      <c r="S33" s="131">
        <v>480000000</v>
      </c>
      <c r="T33" s="60" t="s">
        <v>106</v>
      </c>
      <c r="U33" s="60" t="s">
        <v>106</v>
      </c>
      <c r="V33" s="60" t="s">
        <v>129</v>
      </c>
      <c r="W33" s="84"/>
      <c r="X33" s="70"/>
      <c r="Y33" s="131"/>
      <c r="Z33" s="60"/>
      <c r="AA33" s="60"/>
      <c r="AB33" s="84" t="s">
        <v>131</v>
      </c>
      <c r="AC33" s="84"/>
      <c r="AD33" s="71"/>
      <c r="AE33" s="73">
        <v>480000000</v>
      </c>
      <c r="AF33" s="73"/>
      <c r="AG33" s="73"/>
      <c r="AH33" s="73"/>
      <c r="AI33" s="73"/>
      <c r="AJ33" s="73"/>
      <c r="AK33" s="71"/>
      <c r="AL33" s="71"/>
      <c r="AM33" s="71"/>
      <c r="AN33" s="71"/>
      <c r="AO33" s="71"/>
      <c r="AP33" s="61"/>
    </row>
    <row r="34" spans="1:42" ht="71.25">
      <c r="A34" s="58" t="s">
        <v>99</v>
      </c>
      <c r="B34" s="58" t="s">
        <v>86</v>
      </c>
      <c r="C34" s="58" t="s">
        <v>112</v>
      </c>
      <c r="D34" s="74">
        <v>29711903</v>
      </c>
      <c r="E34" s="75" t="s">
        <v>87</v>
      </c>
      <c r="F34" s="58" t="s">
        <v>112</v>
      </c>
      <c r="G34" s="58">
        <v>148</v>
      </c>
      <c r="H34" s="58" t="s">
        <v>80</v>
      </c>
      <c r="I34" s="58">
        <v>297119</v>
      </c>
      <c r="J34" s="59" t="s">
        <v>103</v>
      </c>
      <c r="K34" s="59" t="s">
        <v>126</v>
      </c>
      <c r="L34" s="58">
        <v>80111600</v>
      </c>
      <c r="M34" s="81" t="s">
        <v>145</v>
      </c>
      <c r="N34" s="88">
        <v>1</v>
      </c>
      <c r="O34" s="58">
        <v>4</v>
      </c>
      <c r="P34" s="59" t="s">
        <v>81</v>
      </c>
      <c r="Q34" s="59" t="s">
        <v>84</v>
      </c>
      <c r="R34" s="76">
        <v>25984000</v>
      </c>
      <c r="S34" s="76">
        <v>25984000</v>
      </c>
      <c r="T34" s="58" t="s">
        <v>106</v>
      </c>
      <c r="U34" s="58" t="s">
        <v>82</v>
      </c>
      <c r="V34" s="58" t="s">
        <v>146</v>
      </c>
      <c r="W34" s="58"/>
      <c r="X34" s="58"/>
      <c r="Y34" s="76">
        <v>25984000</v>
      </c>
      <c r="Z34" s="59" t="s">
        <v>147</v>
      </c>
      <c r="AA34" s="59" t="s">
        <v>148</v>
      </c>
      <c r="AB34" s="59" t="s">
        <v>149</v>
      </c>
      <c r="AC34" s="58"/>
      <c r="AD34" s="73"/>
      <c r="AE34" s="73">
        <v>6496000</v>
      </c>
      <c r="AF34" s="73">
        <v>6496000</v>
      </c>
      <c r="AG34" s="73">
        <v>6496000</v>
      </c>
      <c r="AH34" s="73">
        <v>6496000</v>
      </c>
      <c r="AI34" s="73"/>
      <c r="AJ34" s="73"/>
      <c r="AK34" s="73"/>
      <c r="AL34" s="73"/>
      <c r="AM34" s="73"/>
      <c r="AN34" s="73"/>
      <c r="AO34" s="61"/>
      <c r="AP34" s="61"/>
    </row>
    <row r="35" spans="1:42" ht="142.5">
      <c r="A35" s="58" t="s">
        <v>85</v>
      </c>
      <c r="B35" s="58" t="s">
        <v>86</v>
      </c>
      <c r="C35" s="58" t="s">
        <v>112</v>
      </c>
      <c r="D35" s="74">
        <v>29711903</v>
      </c>
      <c r="E35" s="75" t="s">
        <v>87</v>
      </c>
      <c r="F35" s="58" t="s">
        <v>112</v>
      </c>
      <c r="G35" s="58">
        <v>148</v>
      </c>
      <c r="H35" s="58" t="s">
        <v>80</v>
      </c>
      <c r="I35" s="58">
        <v>297119</v>
      </c>
      <c r="J35" s="59" t="s">
        <v>103</v>
      </c>
      <c r="K35" s="59" t="s">
        <v>126</v>
      </c>
      <c r="L35" s="58">
        <v>80111600</v>
      </c>
      <c r="M35" s="81" t="s">
        <v>150</v>
      </c>
      <c r="N35" s="89">
        <v>2</v>
      </c>
      <c r="O35" s="58">
        <v>10</v>
      </c>
      <c r="P35" s="59" t="s">
        <v>81</v>
      </c>
      <c r="Q35" s="59" t="s">
        <v>84</v>
      </c>
      <c r="R35" s="76">
        <v>64960000</v>
      </c>
      <c r="S35" s="76">
        <v>64960000</v>
      </c>
      <c r="T35" s="58" t="s">
        <v>106</v>
      </c>
      <c r="U35" s="58" t="s">
        <v>106</v>
      </c>
      <c r="V35" s="58" t="s">
        <v>146</v>
      </c>
      <c r="W35" s="58"/>
      <c r="X35" s="58"/>
      <c r="Y35" s="76">
        <v>64960000</v>
      </c>
      <c r="Z35" s="59" t="s">
        <v>147</v>
      </c>
      <c r="AA35" s="59" t="s">
        <v>151</v>
      </c>
      <c r="AB35" s="59" t="s">
        <v>149</v>
      </c>
      <c r="AC35" s="58"/>
      <c r="AD35" s="73"/>
      <c r="AE35" s="73">
        <v>6496000</v>
      </c>
      <c r="AF35" s="73">
        <v>6496000</v>
      </c>
      <c r="AG35" s="73">
        <v>6496000</v>
      </c>
      <c r="AH35" s="73">
        <v>6496000</v>
      </c>
      <c r="AI35" s="73">
        <v>6496000</v>
      </c>
      <c r="AJ35" s="73">
        <v>6496000</v>
      </c>
      <c r="AK35" s="73">
        <v>6496000</v>
      </c>
      <c r="AL35" s="73">
        <v>6496000</v>
      </c>
      <c r="AM35" s="73">
        <v>6496000</v>
      </c>
      <c r="AN35" s="73">
        <v>6496000</v>
      </c>
      <c r="AO35" s="61"/>
      <c r="AP35" s="61"/>
    </row>
    <row r="36" spans="1:42" ht="85.5">
      <c r="A36" s="58" t="s">
        <v>99</v>
      </c>
      <c r="B36" s="77" t="s">
        <v>86</v>
      </c>
      <c r="C36" s="58" t="s">
        <v>112</v>
      </c>
      <c r="D36" s="74">
        <v>29711903</v>
      </c>
      <c r="E36" s="58" t="s">
        <v>87</v>
      </c>
      <c r="F36" s="58" t="s">
        <v>112</v>
      </c>
      <c r="G36" s="58">
        <v>148</v>
      </c>
      <c r="H36" s="58" t="s">
        <v>80</v>
      </c>
      <c r="I36" s="58">
        <v>297119</v>
      </c>
      <c r="J36" s="59" t="s">
        <v>103</v>
      </c>
      <c r="K36" s="59" t="s">
        <v>126</v>
      </c>
      <c r="L36" s="58">
        <v>80111600</v>
      </c>
      <c r="M36" s="81" t="s">
        <v>152</v>
      </c>
      <c r="N36" s="89">
        <v>2</v>
      </c>
      <c r="O36" s="58">
        <v>4</v>
      </c>
      <c r="P36" s="59" t="s">
        <v>81</v>
      </c>
      <c r="Q36" s="59" t="s">
        <v>84</v>
      </c>
      <c r="R36" s="76">
        <v>25952000</v>
      </c>
      <c r="S36" s="76">
        <v>25952000</v>
      </c>
      <c r="T36" s="58" t="s">
        <v>106</v>
      </c>
      <c r="U36" s="58" t="s">
        <v>82</v>
      </c>
      <c r="V36" s="58" t="s">
        <v>153</v>
      </c>
      <c r="W36" s="59"/>
      <c r="X36" s="59"/>
      <c r="Y36" s="76">
        <v>25952000</v>
      </c>
      <c r="Z36" s="60" t="s">
        <v>147</v>
      </c>
      <c r="AA36" s="60" t="s">
        <v>154</v>
      </c>
      <c r="AB36" s="59" t="s">
        <v>149</v>
      </c>
      <c r="AC36" s="78"/>
      <c r="AD36" s="93"/>
      <c r="AE36" s="73">
        <v>6488000</v>
      </c>
      <c r="AF36" s="73">
        <v>6488000</v>
      </c>
      <c r="AG36" s="73">
        <v>6488000</v>
      </c>
      <c r="AH36" s="73">
        <v>6488000</v>
      </c>
      <c r="AI36" s="73"/>
      <c r="AJ36" s="73"/>
      <c r="AK36" s="71"/>
      <c r="AL36" s="71"/>
      <c r="AM36" s="71"/>
      <c r="AN36" s="71"/>
      <c r="AO36" s="61"/>
      <c r="AP36" s="61"/>
    </row>
    <row r="37" spans="1:42" ht="71.25">
      <c r="A37" s="58" t="s">
        <v>99</v>
      </c>
      <c r="B37" s="77" t="s">
        <v>86</v>
      </c>
      <c r="C37" s="77" t="s">
        <v>155</v>
      </c>
      <c r="D37" s="74">
        <v>297119136</v>
      </c>
      <c r="E37" s="75" t="s">
        <v>156</v>
      </c>
      <c r="F37" s="77">
        <v>297119136</v>
      </c>
      <c r="G37" s="58">
        <v>148</v>
      </c>
      <c r="H37" s="58" t="s">
        <v>80</v>
      </c>
      <c r="I37" s="58">
        <v>297119136</v>
      </c>
      <c r="J37" s="59" t="s">
        <v>103</v>
      </c>
      <c r="K37" s="59" t="s">
        <v>126</v>
      </c>
      <c r="L37" s="58">
        <v>80111600</v>
      </c>
      <c r="M37" s="81" t="s">
        <v>157</v>
      </c>
      <c r="N37" s="89">
        <v>2</v>
      </c>
      <c r="O37" s="58">
        <v>10</v>
      </c>
      <c r="P37" s="59" t="s">
        <v>81</v>
      </c>
      <c r="Q37" s="61" t="s">
        <v>158</v>
      </c>
      <c r="R37" s="76">
        <v>25430000</v>
      </c>
      <c r="S37" s="76">
        <v>25430000</v>
      </c>
      <c r="T37" s="58" t="s">
        <v>106</v>
      </c>
      <c r="U37" s="58" t="s">
        <v>106</v>
      </c>
      <c r="V37" s="58" t="s">
        <v>153</v>
      </c>
      <c r="W37" s="59"/>
      <c r="X37" s="58"/>
      <c r="Y37" s="76">
        <v>25430000</v>
      </c>
      <c r="Z37" s="60" t="s">
        <v>147</v>
      </c>
      <c r="AA37" s="60" t="s">
        <v>159</v>
      </c>
      <c r="AB37" s="59" t="s">
        <v>149</v>
      </c>
      <c r="AC37" s="78"/>
      <c r="AD37" s="93"/>
      <c r="AE37" s="73">
        <v>2543000</v>
      </c>
      <c r="AF37" s="73">
        <v>2543000</v>
      </c>
      <c r="AG37" s="73">
        <v>2543000</v>
      </c>
      <c r="AH37" s="73">
        <v>2543000</v>
      </c>
      <c r="AI37" s="73">
        <v>2543000</v>
      </c>
      <c r="AJ37" s="73">
        <v>2543000</v>
      </c>
      <c r="AK37" s="71">
        <v>2543000</v>
      </c>
      <c r="AL37" s="71">
        <v>2543000</v>
      </c>
      <c r="AM37" s="71">
        <v>2543000</v>
      </c>
      <c r="AN37" s="95">
        <v>2543000</v>
      </c>
      <c r="AO37" s="61"/>
      <c r="AP37" s="61"/>
    </row>
    <row r="38" spans="1:42" ht="142.5">
      <c r="A38" s="58" t="s">
        <v>99</v>
      </c>
      <c r="B38" s="77" t="s">
        <v>86</v>
      </c>
      <c r="C38" s="58" t="s">
        <v>112</v>
      </c>
      <c r="D38" s="74">
        <v>29711903</v>
      </c>
      <c r="E38" s="58" t="s">
        <v>87</v>
      </c>
      <c r="F38" s="58" t="s">
        <v>112</v>
      </c>
      <c r="G38" s="58">
        <v>148</v>
      </c>
      <c r="H38" s="58" t="s">
        <v>80</v>
      </c>
      <c r="I38" s="58">
        <v>297119</v>
      </c>
      <c r="J38" s="59" t="s">
        <v>103</v>
      </c>
      <c r="K38" s="59" t="s">
        <v>126</v>
      </c>
      <c r="L38" s="58">
        <v>80111600</v>
      </c>
      <c r="M38" s="94" t="s">
        <v>160</v>
      </c>
      <c r="N38" s="89">
        <v>2</v>
      </c>
      <c r="O38" s="58">
        <v>10</v>
      </c>
      <c r="P38" s="59" t="s">
        <v>81</v>
      </c>
      <c r="Q38" s="59" t="s">
        <v>84</v>
      </c>
      <c r="R38" s="76">
        <v>50850000</v>
      </c>
      <c r="S38" s="76">
        <v>50850000</v>
      </c>
      <c r="T38" s="58" t="s">
        <v>106</v>
      </c>
      <c r="U38" s="58" t="s">
        <v>106</v>
      </c>
      <c r="V38" s="58" t="s">
        <v>153</v>
      </c>
      <c r="W38" s="59"/>
      <c r="X38" s="59"/>
      <c r="Y38" s="76">
        <v>50850000</v>
      </c>
      <c r="Z38" s="60" t="s">
        <v>147</v>
      </c>
      <c r="AA38" s="90" t="s">
        <v>161</v>
      </c>
      <c r="AB38" s="59" t="s">
        <v>149</v>
      </c>
      <c r="AC38" s="78"/>
      <c r="AD38" s="93"/>
      <c r="AE38" s="73">
        <v>5085000</v>
      </c>
      <c r="AF38" s="73">
        <v>5085000</v>
      </c>
      <c r="AG38" s="73">
        <v>5085000</v>
      </c>
      <c r="AH38" s="73">
        <v>5085000</v>
      </c>
      <c r="AI38" s="73">
        <v>5085000</v>
      </c>
      <c r="AJ38" s="73">
        <v>5085000</v>
      </c>
      <c r="AK38" s="71">
        <v>5085000</v>
      </c>
      <c r="AL38" s="71">
        <v>5085000</v>
      </c>
      <c r="AM38" s="71">
        <v>5085000</v>
      </c>
      <c r="AN38" s="95">
        <v>5085000</v>
      </c>
      <c r="AO38" s="61"/>
      <c r="AP38" s="61"/>
    </row>
    <row r="39" spans="1:42" ht="128.25">
      <c r="A39" s="61" t="s">
        <v>162</v>
      </c>
      <c r="B39" s="61" t="s">
        <v>163</v>
      </c>
      <c r="C39" s="61" t="s">
        <v>164</v>
      </c>
      <c r="D39" s="61" t="s">
        <v>165</v>
      </c>
      <c r="E39" s="83" t="s">
        <v>83</v>
      </c>
      <c r="F39" s="61" t="s">
        <v>164</v>
      </c>
      <c r="G39" s="61">
        <v>104</v>
      </c>
      <c r="H39" s="58" t="s">
        <v>80</v>
      </c>
      <c r="I39" s="61">
        <v>297111</v>
      </c>
      <c r="J39" s="59" t="s">
        <v>166</v>
      </c>
      <c r="K39" s="61" t="s">
        <v>167</v>
      </c>
      <c r="L39" s="61">
        <v>86101710</v>
      </c>
      <c r="M39" s="59" t="s">
        <v>168</v>
      </c>
      <c r="N39" s="96">
        <v>2</v>
      </c>
      <c r="O39" s="119">
        <v>9</v>
      </c>
      <c r="P39" s="59" t="s">
        <v>169</v>
      </c>
      <c r="Q39" s="61" t="s">
        <v>170</v>
      </c>
      <c r="R39" s="144">
        <v>700000000</v>
      </c>
      <c r="S39" s="144">
        <v>700000000</v>
      </c>
      <c r="T39" s="61" t="s">
        <v>171</v>
      </c>
      <c r="U39" s="61" t="s">
        <v>82</v>
      </c>
      <c r="V39" s="61" t="s">
        <v>172</v>
      </c>
      <c r="W39" s="61"/>
      <c r="X39" s="120"/>
      <c r="Y39" s="121"/>
      <c r="Z39" s="61"/>
      <c r="AA39" s="61"/>
      <c r="AB39" s="61" t="s">
        <v>173</v>
      </c>
      <c r="AC39" s="61"/>
      <c r="AD39" s="122"/>
      <c r="AE39" s="122"/>
      <c r="AF39" s="122"/>
      <c r="AG39" s="122"/>
      <c r="AH39" s="122"/>
      <c r="AI39" s="122"/>
      <c r="AJ39" s="122"/>
      <c r="AK39" s="122"/>
      <c r="AL39" s="122"/>
      <c r="AM39" s="122"/>
      <c r="AN39" s="122"/>
      <c r="AO39" s="122"/>
      <c r="AP39" s="61"/>
    </row>
    <row r="40" spans="1:42" ht="82.5" customHeight="1">
      <c r="A40" s="61" t="s">
        <v>162</v>
      </c>
      <c r="B40" s="61" t="s">
        <v>174</v>
      </c>
      <c r="C40" s="61" t="s">
        <v>164</v>
      </c>
      <c r="D40" s="61">
        <v>29710004</v>
      </c>
      <c r="E40" s="83" t="s">
        <v>83</v>
      </c>
      <c r="F40" s="61" t="s">
        <v>164</v>
      </c>
      <c r="G40" s="61">
        <v>107</v>
      </c>
      <c r="H40" s="58" t="s">
        <v>80</v>
      </c>
      <c r="I40" s="61">
        <v>297100</v>
      </c>
      <c r="J40" s="59" t="s">
        <v>175</v>
      </c>
      <c r="K40" s="61"/>
      <c r="L40" s="61"/>
      <c r="M40" s="59" t="s">
        <v>176</v>
      </c>
      <c r="N40" s="96">
        <v>2</v>
      </c>
      <c r="O40" s="61">
        <v>10</v>
      </c>
      <c r="P40" s="59" t="s">
        <v>81</v>
      </c>
      <c r="Q40" s="61" t="s">
        <v>84</v>
      </c>
      <c r="R40" s="69">
        <v>1000000000</v>
      </c>
      <c r="S40" s="69">
        <v>1000000000</v>
      </c>
      <c r="T40" s="61" t="s">
        <v>82</v>
      </c>
      <c r="U40" s="61" t="s">
        <v>82</v>
      </c>
      <c r="V40" s="61" t="s">
        <v>172</v>
      </c>
      <c r="W40" s="61"/>
      <c r="X40" s="61"/>
      <c r="Y40" s="123"/>
      <c r="Z40" s="61"/>
      <c r="AA40" s="61"/>
      <c r="AB40" s="61" t="s">
        <v>173</v>
      </c>
      <c r="AC40" s="61"/>
      <c r="AD40" s="122"/>
      <c r="AE40" s="122"/>
      <c r="AF40" s="122"/>
      <c r="AG40" s="122"/>
      <c r="AH40" s="122"/>
      <c r="AI40" s="122"/>
      <c r="AJ40" s="122"/>
      <c r="AK40" s="122"/>
      <c r="AL40" s="122"/>
      <c r="AM40" s="122"/>
      <c r="AN40" s="122"/>
      <c r="AO40" s="61"/>
      <c r="AP40" s="61"/>
    </row>
    <row r="41" spans="1:42" ht="99.75">
      <c r="A41" s="61" t="s">
        <v>85</v>
      </c>
      <c r="B41" s="61" t="s">
        <v>177</v>
      </c>
      <c r="C41" s="61" t="s">
        <v>164</v>
      </c>
      <c r="D41" s="61" t="s">
        <v>178</v>
      </c>
      <c r="E41" s="83" t="s">
        <v>179</v>
      </c>
      <c r="F41" s="61" t="s">
        <v>164</v>
      </c>
      <c r="G41" s="61">
        <v>108</v>
      </c>
      <c r="H41" s="58" t="s">
        <v>80</v>
      </c>
      <c r="I41" s="61">
        <v>297100</v>
      </c>
      <c r="J41" s="59" t="s">
        <v>175</v>
      </c>
      <c r="K41" s="61" t="s">
        <v>180</v>
      </c>
      <c r="L41" s="70">
        <v>81141902</v>
      </c>
      <c r="M41" s="59" t="s">
        <v>181</v>
      </c>
      <c r="N41" s="96">
        <v>1</v>
      </c>
      <c r="O41" s="60">
        <v>4</v>
      </c>
      <c r="P41" s="59" t="s">
        <v>182</v>
      </c>
      <c r="Q41" s="61" t="s">
        <v>183</v>
      </c>
      <c r="R41" s="124">
        <v>280000000</v>
      </c>
      <c r="S41" s="124">
        <v>280000000</v>
      </c>
      <c r="T41" s="60" t="s">
        <v>82</v>
      </c>
      <c r="U41" s="60" t="s">
        <v>82</v>
      </c>
      <c r="V41" s="61" t="s">
        <v>172</v>
      </c>
      <c r="W41" s="60"/>
      <c r="X41" s="60"/>
      <c r="Y41" s="125"/>
      <c r="Z41" s="60"/>
      <c r="AA41" s="61"/>
      <c r="AB41" s="61" t="s">
        <v>173</v>
      </c>
      <c r="AC41" s="126"/>
      <c r="AD41" s="127"/>
      <c r="AE41" s="128"/>
      <c r="AF41" s="129"/>
      <c r="AG41" s="129"/>
      <c r="AH41" s="130">
        <v>150000000</v>
      </c>
      <c r="AI41" s="130"/>
      <c r="AJ41" s="131">
        <v>130000000</v>
      </c>
      <c r="AK41" s="122"/>
      <c r="AL41" s="122"/>
      <c r="AM41" s="122"/>
      <c r="AN41" s="122"/>
      <c r="AO41" s="61"/>
      <c r="AP41" s="61"/>
    </row>
    <row r="42" spans="1:42" ht="128.25">
      <c r="A42" s="61" t="s">
        <v>162</v>
      </c>
      <c r="B42" s="61" t="s">
        <v>184</v>
      </c>
      <c r="C42" s="61" t="s">
        <v>164</v>
      </c>
      <c r="D42" s="61" t="s">
        <v>185</v>
      </c>
      <c r="E42" s="83" t="s">
        <v>83</v>
      </c>
      <c r="F42" s="61" t="s">
        <v>164</v>
      </c>
      <c r="G42" s="61">
        <v>146</v>
      </c>
      <c r="H42" s="58" t="s">
        <v>80</v>
      </c>
      <c r="I42" s="61">
        <v>297166</v>
      </c>
      <c r="J42" s="59" t="s">
        <v>186</v>
      </c>
      <c r="K42" s="61" t="s">
        <v>126</v>
      </c>
      <c r="L42" s="58">
        <v>80161500</v>
      </c>
      <c r="M42" s="59" t="s">
        <v>187</v>
      </c>
      <c r="N42" s="96">
        <v>1</v>
      </c>
      <c r="O42" s="61">
        <v>10</v>
      </c>
      <c r="P42" s="59" t="s">
        <v>188</v>
      </c>
      <c r="Q42" s="61" t="s">
        <v>84</v>
      </c>
      <c r="R42" s="132">
        <v>347500000</v>
      </c>
      <c r="S42" s="133">
        <v>347500000</v>
      </c>
      <c r="T42" s="61" t="s">
        <v>82</v>
      </c>
      <c r="U42" s="61" t="s">
        <v>82</v>
      </c>
      <c r="V42" s="61" t="s">
        <v>172</v>
      </c>
      <c r="W42" s="61"/>
      <c r="X42" s="61"/>
      <c r="Y42" s="134"/>
      <c r="Z42" s="61"/>
      <c r="AA42" s="61" t="s">
        <v>189</v>
      </c>
      <c r="AB42" s="61" t="s">
        <v>173</v>
      </c>
      <c r="AC42" s="61"/>
      <c r="AD42" s="122"/>
      <c r="AE42" s="122"/>
      <c r="AF42" s="122">
        <v>173750000</v>
      </c>
      <c r="AG42" s="122"/>
      <c r="AH42" s="122"/>
      <c r="AI42" s="122"/>
      <c r="AJ42" s="122"/>
      <c r="AK42" s="122"/>
      <c r="AL42" s="122"/>
      <c r="AM42" s="122"/>
      <c r="AN42" s="122">
        <v>173750000</v>
      </c>
      <c r="AO42" s="61"/>
      <c r="AP42" s="61"/>
    </row>
    <row r="43" spans="1:42" ht="57">
      <c r="A43" s="61" t="s">
        <v>162</v>
      </c>
      <c r="B43" s="61" t="s">
        <v>184</v>
      </c>
      <c r="C43" s="61" t="s">
        <v>164</v>
      </c>
      <c r="D43" s="61" t="s">
        <v>185</v>
      </c>
      <c r="E43" s="83" t="s">
        <v>83</v>
      </c>
      <c r="F43" s="61" t="s">
        <v>164</v>
      </c>
      <c r="G43" s="61">
        <v>146</v>
      </c>
      <c r="H43" s="58" t="s">
        <v>80</v>
      </c>
      <c r="I43" s="61">
        <v>297166</v>
      </c>
      <c r="J43" s="59" t="s">
        <v>186</v>
      </c>
      <c r="K43" s="61" t="s">
        <v>126</v>
      </c>
      <c r="L43" s="58">
        <v>86101710</v>
      </c>
      <c r="M43" s="59" t="s">
        <v>190</v>
      </c>
      <c r="N43" s="96">
        <v>1</v>
      </c>
      <c r="O43" s="61">
        <v>10</v>
      </c>
      <c r="P43" s="59" t="s">
        <v>182</v>
      </c>
      <c r="Q43" s="61" t="s">
        <v>84</v>
      </c>
      <c r="R43" s="132">
        <v>52500000</v>
      </c>
      <c r="S43" s="133">
        <v>52500000</v>
      </c>
      <c r="T43" s="61" t="s">
        <v>82</v>
      </c>
      <c r="U43" s="61" t="s">
        <v>82</v>
      </c>
      <c r="V43" s="61" t="s">
        <v>172</v>
      </c>
      <c r="W43" s="61"/>
      <c r="X43" s="61"/>
      <c r="Y43" s="134"/>
      <c r="Z43" s="61"/>
      <c r="AA43" s="61" t="s">
        <v>191</v>
      </c>
      <c r="AB43" s="61" t="s">
        <v>173</v>
      </c>
      <c r="AC43" s="61"/>
      <c r="AD43" s="122"/>
      <c r="AE43" s="122">
        <v>5085000</v>
      </c>
      <c r="AF43" s="122">
        <v>5085000</v>
      </c>
      <c r="AG43" s="122">
        <v>5085000</v>
      </c>
      <c r="AH43" s="122">
        <v>5085000</v>
      </c>
      <c r="AI43" s="122">
        <v>5085000</v>
      </c>
      <c r="AJ43" s="122">
        <v>5085000</v>
      </c>
      <c r="AK43" s="122">
        <v>5085000</v>
      </c>
      <c r="AL43" s="122">
        <v>5085000</v>
      </c>
      <c r="AM43" s="122">
        <v>5085000</v>
      </c>
      <c r="AN43" s="122">
        <v>5085000</v>
      </c>
      <c r="AO43" s="61"/>
      <c r="AP43" s="61"/>
    </row>
    <row r="44" spans="1:42" ht="156.75">
      <c r="A44" s="61" t="s">
        <v>162</v>
      </c>
      <c r="B44" s="61" t="s">
        <v>192</v>
      </c>
      <c r="C44" s="61" t="s">
        <v>164</v>
      </c>
      <c r="D44" s="61" t="s">
        <v>193</v>
      </c>
      <c r="E44" s="83" t="s">
        <v>83</v>
      </c>
      <c r="F44" s="61" t="s">
        <v>164</v>
      </c>
      <c r="G44" s="61">
        <v>147</v>
      </c>
      <c r="H44" s="58" t="s">
        <v>80</v>
      </c>
      <c r="I44" s="61">
        <v>297166</v>
      </c>
      <c r="J44" s="59" t="s">
        <v>186</v>
      </c>
      <c r="K44" s="61" t="s">
        <v>126</v>
      </c>
      <c r="L44" s="58">
        <v>80161500</v>
      </c>
      <c r="M44" s="59" t="s">
        <v>194</v>
      </c>
      <c r="N44" s="96">
        <v>1</v>
      </c>
      <c r="O44" s="61">
        <v>10</v>
      </c>
      <c r="P44" s="59" t="s">
        <v>188</v>
      </c>
      <c r="Q44" s="61" t="s">
        <v>84</v>
      </c>
      <c r="R44" s="135">
        <v>400000000</v>
      </c>
      <c r="S44" s="135">
        <v>400000000</v>
      </c>
      <c r="T44" s="61" t="s">
        <v>82</v>
      </c>
      <c r="U44" s="61" t="s">
        <v>82</v>
      </c>
      <c r="V44" s="61" t="s">
        <v>172</v>
      </c>
      <c r="W44" s="58"/>
      <c r="X44" s="61"/>
      <c r="Y44" s="136"/>
      <c r="Z44" s="61"/>
      <c r="AA44" s="61" t="s">
        <v>189</v>
      </c>
      <c r="AB44" s="61" t="s">
        <v>173</v>
      </c>
      <c r="AC44" s="61"/>
      <c r="AD44" s="122"/>
      <c r="AE44" s="122"/>
      <c r="AF44" s="122"/>
      <c r="AG44" s="122">
        <v>20000000</v>
      </c>
      <c r="AH44" s="122"/>
      <c r="AI44" s="122"/>
      <c r="AJ44" s="122"/>
      <c r="AK44" s="122"/>
      <c r="AL44" s="122"/>
      <c r="AM44" s="122"/>
      <c r="AN44" s="122">
        <v>200000000</v>
      </c>
      <c r="AO44" s="122"/>
      <c r="AP44" s="61"/>
    </row>
    <row r="45" spans="1:42" ht="99.75">
      <c r="A45" s="61" t="s">
        <v>162</v>
      </c>
      <c r="B45" s="61" t="s">
        <v>86</v>
      </c>
      <c r="C45" s="77" t="s">
        <v>164</v>
      </c>
      <c r="D45" s="77" t="s">
        <v>195</v>
      </c>
      <c r="E45" s="75" t="s">
        <v>87</v>
      </c>
      <c r="F45" s="77" t="s">
        <v>164</v>
      </c>
      <c r="G45" s="65">
        <v>148</v>
      </c>
      <c r="H45" s="58" t="s">
        <v>80</v>
      </c>
      <c r="I45" s="77">
        <v>297119</v>
      </c>
      <c r="J45" s="59" t="s">
        <v>196</v>
      </c>
      <c r="K45" s="61" t="s">
        <v>197</v>
      </c>
      <c r="L45" s="61">
        <v>86101710</v>
      </c>
      <c r="M45" s="59" t="s">
        <v>198</v>
      </c>
      <c r="N45" s="96">
        <v>1</v>
      </c>
      <c r="O45" s="119">
        <v>10</v>
      </c>
      <c r="P45" s="59" t="s">
        <v>199</v>
      </c>
      <c r="Q45" s="61" t="s">
        <v>170</v>
      </c>
      <c r="R45" s="144">
        <v>45190000</v>
      </c>
      <c r="S45" s="144">
        <v>45190000</v>
      </c>
      <c r="T45" s="61" t="s">
        <v>171</v>
      </c>
      <c r="U45" s="61" t="s">
        <v>82</v>
      </c>
      <c r="V45" s="61" t="s">
        <v>172</v>
      </c>
      <c r="W45" s="61"/>
      <c r="X45" s="120"/>
      <c r="Y45" s="121"/>
      <c r="Z45" s="61"/>
      <c r="AA45" s="61"/>
      <c r="AB45" s="61" t="s">
        <v>173</v>
      </c>
      <c r="AC45" s="61"/>
      <c r="AD45" s="122"/>
      <c r="AE45" s="122"/>
      <c r="AF45" s="122"/>
      <c r="AG45" s="122"/>
      <c r="AH45" s="122"/>
      <c r="AI45" s="122"/>
      <c r="AJ45" s="122"/>
      <c r="AK45" s="122"/>
      <c r="AL45" s="122"/>
      <c r="AM45" s="122"/>
      <c r="AN45" s="122"/>
      <c r="AO45" s="122"/>
      <c r="AP45" s="61"/>
    </row>
    <row r="46" spans="1:42" ht="128.25">
      <c r="A46" s="61" t="s">
        <v>162</v>
      </c>
      <c r="B46" s="145" t="s">
        <v>200</v>
      </c>
      <c r="C46" s="58" t="s">
        <v>112</v>
      </c>
      <c r="D46" s="61" t="s">
        <v>113</v>
      </c>
      <c r="E46" s="83" t="s">
        <v>201</v>
      </c>
      <c r="F46" s="58" t="s">
        <v>112</v>
      </c>
      <c r="G46" s="61">
        <v>148</v>
      </c>
      <c r="H46" s="58" t="s">
        <v>80</v>
      </c>
      <c r="I46" s="61">
        <v>297119</v>
      </c>
      <c r="J46" s="59" t="s">
        <v>196</v>
      </c>
      <c r="K46" s="61" t="s">
        <v>197</v>
      </c>
      <c r="L46" s="61">
        <v>86101710</v>
      </c>
      <c r="M46" s="59" t="s">
        <v>202</v>
      </c>
      <c r="N46" s="96">
        <v>2</v>
      </c>
      <c r="O46" s="119">
        <v>10</v>
      </c>
      <c r="P46" s="59" t="s">
        <v>81</v>
      </c>
      <c r="Q46" s="61" t="s">
        <v>203</v>
      </c>
      <c r="R46" s="137">
        <v>45119000</v>
      </c>
      <c r="S46" s="137">
        <v>45119000</v>
      </c>
      <c r="T46" s="61" t="s">
        <v>106</v>
      </c>
      <c r="U46" s="61" t="s">
        <v>106</v>
      </c>
      <c r="V46" s="61" t="s">
        <v>172</v>
      </c>
      <c r="W46" s="61"/>
      <c r="X46" s="61"/>
      <c r="Y46" s="138"/>
      <c r="Z46" s="61"/>
      <c r="AA46" s="61" t="s">
        <v>204</v>
      </c>
      <c r="AB46" s="61" t="s">
        <v>173</v>
      </c>
      <c r="AC46" s="61"/>
      <c r="AD46" s="122"/>
      <c r="AE46" s="139"/>
      <c r="AF46" s="122"/>
      <c r="AG46" s="122"/>
      <c r="AH46" s="122"/>
      <c r="AI46" s="122"/>
      <c r="AJ46" s="122"/>
      <c r="AK46" s="127"/>
      <c r="AL46" s="122"/>
      <c r="AM46" s="127"/>
      <c r="AN46" s="122"/>
      <c r="AO46" s="61"/>
      <c r="AP46" s="61"/>
    </row>
    <row r="47" spans="1:42" ht="99.75">
      <c r="A47" s="61" t="s">
        <v>162</v>
      </c>
      <c r="B47" s="61" t="s">
        <v>200</v>
      </c>
      <c r="C47" s="58" t="s">
        <v>112</v>
      </c>
      <c r="D47" s="61" t="s">
        <v>113</v>
      </c>
      <c r="E47" s="83" t="s">
        <v>201</v>
      </c>
      <c r="F47" s="58" t="s">
        <v>112</v>
      </c>
      <c r="G47" s="61">
        <v>148</v>
      </c>
      <c r="H47" s="58" t="s">
        <v>80</v>
      </c>
      <c r="I47" s="61">
        <v>297119</v>
      </c>
      <c r="J47" s="59" t="s">
        <v>196</v>
      </c>
      <c r="K47" s="61" t="s">
        <v>197</v>
      </c>
      <c r="L47" s="61">
        <v>86101710</v>
      </c>
      <c r="M47" s="59" t="s">
        <v>205</v>
      </c>
      <c r="N47" s="96">
        <v>2</v>
      </c>
      <c r="O47" s="119">
        <v>10</v>
      </c>
      <c r="P47" s="59" t="s">
        <v>81</v>
      </c>
      <c r="Q47" s="61" t="s">
        <v>203</v>
      </c>
      <c r="R47" s="137">
        <v>59320000</v>
      </c>
      <c r="S47" s="137">
        <v>59320000</v>
      </c>
      <c r="T47" s="61" t="s">
        <v>106</v>
      </c>
      <c r="U47" s="61" t="s">
        <v>106</v>
      </c>
      <c r="V47" s="61" t="s">
        <v>172</v>
      </c>
      <c r="W47" s="61"/>
      <c r="X47" s="61"/>
      <c r="Y47" s="138"/>
      <c r="Z47" s="61"/>
      <c r="AA47" s="61"/>
      <c r="AB47" s="61" t="s">
        <v>173</v>
      </c>
      <c r="AC47" s="61"/>
      <c r="AD47" s="61"/>
      <c r="AE47" s="122"/>
      <c r="AF47" s="130"/>
      <c r="AG47" s="91"/>
      <c r="AH47" s="130"/>
      <c r="AI47" s="91"/>
      <c r="AJ47" s="91"/>
      <c r="AK47" s="130"/>
      <c r="AL47" s="122"/>
      <c r="AM47" s="130"/>
      <c r="AN47" s="122"/>
      <c r="AO47" s="122"/>
      <c r="AP47" s="61"/>
    </row>
    <row r="48" spans="1:42" ht="99.75">
      <c r="A48" s="61" t="s">
        <v>162</v>
      </c>
      <c r="B48" s="61" t="s">
        <v>200</v>
      </c>
      <c r="C48" s="58" t="s">
        <v>112</v>
      </c>
      <c r="D48" s="61" t="s">
        <v>113</v>
      </c>
      <c r="E48" s="83" t="s">
        <v>201</v>
      </c>
      <c r="F48" s="58" t="s">
        <v>112</v>
      </c>
      <c r="G48" s="61">
        <v>148</v>
      </c>
      <c r="H48" s="58" t="s">
        <v>80</v>
      </c>
      <c r="I48" s="61">
        <v>297119</v>
      </c>
      <c r="J48" s="59" t="s">
        <v>206</v>
      </c>
      <c r="K48" s="61" t="s">
        <v>197</v>
      </c>
      <c r="L48" s="61">
        <v>86101710</v>
      </c>
      <c r="M48" s="59" t="s">
        <v>205</v>
      </c>
      <c r="N48" s="96">
        <v>2</v>
      </c>
      <c r="O48" s="119">
        <v>10</v>
      </c>
      <c r="P48" s="59" t="s">
        <v>81</v>
      </c>
      <c r="Q48" s="61" t="s">
        <v>203</v>
      </c>
      <c r="R48" s="137">
        <v>50850000</v>
      </c>
      <c r="S48" s="137">
        <v>50850000</v>
      </c>
      <c r="T48" s="61" t="s">
        <v>106</v>
      </c>
      <c r="U48" s="61" t="s">
        <v>106</v>
      </c>
      <c r="V48" s="61" t="s">
        <v>172</v>
      </c>
      <c r="W48" s="61"/>
      <c r="X48" s="61"/>
      <c r="Y48" s="138"/>
      <c r="Z48" s="61"/>
      <c r="AA48" s="61" t="s">
        <v>207</v>
      </c>
      <c r="AB48" s="61" t="s">
        <v>173</v>
      </c>
      <c r="AC48" s="61"/>
      <c r="AD48" s="61"/>
      <c r="AE48" s="122">
        <v>5085000</v>
      </c>
      <c r="AF48" s="122">
        <v>5085000</v>
      </c>
      <c r="AG48" s="122">
        <v>5085000</v>
      </c>
      <c r="AH48" s="122">
        <v>5085000</v>
      </c>
      <c r="AI48" s="122">
        <v>5085000</v>
      </c>
      <c r="AJ48" s="122">
        <v>5085000</v>
      </c>
      <c r="AK48" s="122">
        <v>5085000</v>
      </c>
      <c r="AL48" s="122">
        <v>5085000</v>
      </c>
      <c r="AM48" s="122">
        <v>5085000</v>
      </c>
      <c r="AN48" s="122">
        <v>5085000</v>
      </c>
      <c r="AO48" s="122">
        <v>5085000</v>
      </c>
      <c r="AP48" s="61"/>
    </row>
    <row r="49" spans="1:42" ht="99.75">
      <c r="A49" s="61" t="s">
        <v>162</v>
      </c>
      <c r="B49" s="61" t="s">
        <v>200</v>
      </c>
      <c r="C49" s="58" t="s">
        <v>112</v>
      </c>
      <c r="D49" s="61" t="s">
        <v>113</v>
      </c>
      <c r="E49" s="83" t="s">
        <v>201</v>
      </c>
      <c r="F49" s="58" t="s">
        <v>112</v>
      </c>
      <c r="G49" s="61">
        <v>148</v>
      </c>
      <c r="H49" s="58" t="s">
        <v>80</v>
      </c>
      <c r="I49" s="61">
        <v>297119</v>
      </c>
      <c r="J49" s="59" t="s">
        <v>206</v>
      </c>
      <c r="K49" s="61" t="s">
        <v>197</v>
      </c>
      <c r="L49" s="61">
        <v>86101710</v>
      </c>
      <c r="M49" s="59" t="s">
        <v>205</v>
      </c>
      <c r="N49" s="96">
        <v>2</v>
      </c>
      <c r="O49" s="119">
        <v>10</v>
      </c>
      <c r="P49" s="59" t="s">
        <v>81</v>
      </c>
      <c r="Q49" s="61" t="s">
        <v>203</v>
      </c>
      <c r="R49" s="137">
        <v>45119000</v>
      </c>
      <c r="S49" s="137">
        <v>59320000</v>
      </c>
      <c r="T49" s="61" t="s">
        <v>106</v>
      </c>
      <c r="U49" s="61" t="s">
        <v>106</v>
      </c>
      <c r="V49" s="61" t="s">
        <v>172</v>
      </c>
      <c r="W49" s="61"/>
      <c r="X49" s="61"/>
      <c r="Y49" s="138"/>
      <c r="Z49" s="61"/>
      <c r="AA49" s="61"/>
      <c r="AB49" s="61" t="s">
        <v>173</v>
      </c>
      <c r="AC49" s="61"/>
      <c r="AD49" s="61"/>
      <c r="AE49" s="122"/>
      <c r="AF49" s="122"/>
      <c r="AG49" s="91"/>
      <c r="AH49" s="130"/>
      <c r="AI49" s="91"/>
      <c r="AJ49" s="91"/>
      <c r="AK49" s="130"/>
      <c r="AL49" s="122"/>
      <c r="AM49" s="130"/>
      <c r="AN49" s="122"/>
      <c r="AO49" s="122"/>
      <c r="AP49" s="61"/>
    </row>
    <row r="50" spans="1:42" ht="99.75">
      <c r="A50" s="61" t="s">
        <v>162</v>
      </c>
      <c r="B50" s="61" t="s">
        <v>200</v>
      </c>
      <c r="C50" s="58" t="s">
        <v>112</v>
      </c>
      <c r="D50" s="61" t="s">
        <v>113</v>
      </c>
      <c r="E50" s="83" t="s">
        <v>201</v>
      </c>
      <c r="F50" s="58" t="s">
        <v>112</v>
      </c>
      <c r="G50" s="61">
        <v>148</v>
      </c>
      <c r="H50" s="58" t="s">
        <v>80</v>
      </c>
      <c r="I50" s="61">
        <v>297119</v>
      </c>
      <c r="J50" s="59" t="s">
        <v>206</v>
      </c>
      <c r="K50" s="61" t="s">
        <v>197</v>
      </c>
      <c r="L50" s="61">
        <v>86101710</v>
      </c>
      <c r="M50" s="59" t="s">
        <v>205</v>
      </c>
      <c r="N50" s="96">
        <v>2</v>
      </c>
      <c r="O50" s="119">
        <v>10</v>
      </c>
      <c r="P50" s="59" t="s">
        <v>81</v>
      </c>
      <c r="Q50" s="61" t="s">
        <v>203</v>
      </c>
      <c r="R50" s="137">
        <v>59320000</v>
      </c>
      <c r="S50" s="137">
        <v>59320000</v>
      </c>
      <c r="T50" s="61" t="s">
        <v>106</v>
      </c>
      <c r="U50" s="61" t="s">
        <v>106</v>
      </c>
      <c r="V50" s="61" t="s">
        <v>172</v>
      </c>
      <c r="W50" s="60"/>
      <c r="X50" s="60"/>
      <c r="Y50" s="125"/>
      <c r="Z50" s="60"/>
      <c r="AA50" s="61" t="s">
        <v>208</v>
      </c>
      <c r="AB50" s="61" t="s">
        <v>173</v>
      </c>
      <c r="AC50" s="61"/>
      <c r="AD50" s="61"/>
      <c r="AE50" s="122">
        <v>5932000</v>
      </c>
      <c r="AF50" s="122">
        <v>5932000</v>
      </c>
      <c r="AG50" s="122">
        <v>5932000</v>
      </c>
      <c r="AH50" s="122">
        <v>5932000</v>
      </c>
      <c r="AI50" s="122">
        <v>5932000</v>
      </c>
      <c r="AJ50" s="122">
        <v>5932000</v>
      </c>
      <c r="AK50" s="122">
        <v>5932000</v>
      </c>
      <c r="AL50" s="122">
        <v>5932000</v>
      </c>
      <c r="AM50" s="122">
        <v>5932000</v>
      </c>
      <c r="AN50" s="122">
        <v>5932000</v>
      </c>
      <c r="AO50" s="122">
        <v>5932000</v>
      </c>
      <c r="AP50" s="61"/>
    </row>
    <row r="51" spans="1:42" ht="99.75">
      <c r="A51" s="61" t="s">
        <v>162</v>
      </c>
      <c r="B51" s="61" t="s">
        <v>200</v>
      </c>
      <c r="C51" s="58" t="s">
        <v>112</v>
      </c>
      <c r="D51" s="61" t="s">
        <v>113</v>
      </c>
      <c r="E51" s="83" t="s">
        <v>201</v>
      </c>
      <c r="F51" s="58" t="s">
        <v>112</v>
      </c>
      <c r="G51" s="61">
        <v>148</v>
      </c>
      <c r="H51" s="58" t="s">
        <v>80</v>
      </c>
      <c r="I51" s="61">
        <v>297119</v>
      </c>
      <c r="J51" s="59" t="s">
        <v>206</v>
      </c>
      <c r="K51" s="61" t="s">
        <v>197</v>
      </c>
      <c r="L51" s="61">
        <v>86101710</v>
      </c>
      <c r="M51" s="59" t="s">
        <v>205</v>
      </c>
      <c r="N51" s="96">
        <v>2</v>
      </c>
      <c r="O51" s="119">
        <v>10</v>
      </c>
      <c r="P51" s="59" t="s">
        <v>81</v>
      </c>
      <c r="Q51" s="61" t="s">
        <v>203</v>
      </c>
      <c r="R51" s="137">
        <v>50850000</v>
      </c>
      <c r="S51" s="137">
        <v>50850000</v>
      </c>
      <c r="T51" s="61" t="s">
        <v>106</v>
      </c>
      <c r="U51" s="61" t="s">
        <v>106</v>
      </c>
      <c r="V51" s="61" t="s">
        <v>172</v>
      </c>
      <c r="W51" s="60"/>
      <c r="X51" s="60"/>
      <c r="Y51" s="125"/>
      <c r="Z51" s="60"/>
      <c r="AA51" s="61" t="s">
        <v>209</v>
      </c>
      <c r="AB51" s="61" t="s">
        <v>173</v>
      </c>
      <c r="AC51" s="61"/>
      <c r="AD51" s="61"/>
      <c r="AE51" s="122">
        <v>5085000</v>
      </c>
      <c r="AF51" s="122">
        <v>5085000</v>
      </c>
      <c r="AG51" s="122">
        <v>5085000</v>
      </c>
      <c r="AH51" s="122">
        <v>5085000</v>
      </c>
      <c r="AI51" s="122">
        <v>5085000</v>
      </c>
      <c r="AJ51" s="122">
        <v>5085000</v>
      </c>
      <c r="AK51" s="122">
        <v>5085000</v>
      </c>
      <c r="AL51" s="122">
        <v>5085000</v>
      </c>
      <c r="AM51" s="122">
        <v>5085000</v>
      </c>
      <c r="AN51" s="122">
        <v>5085000</v>
      </c>
      <c r="AO51" s="122">
        <v>5085000</v>
      </c>
      <c r="AP51" s="61"/>
    </row>
    <row r="52" spans="1:42" ht="128.25">
      <c r="A52" s="61" t="s">
        <v>162</v>
      </c>
      <c r="B52" s="61" t="s">
        <v>210</v>
      </c>
      <c r="C52" s="61" t="s">
        <v>164</v>
      </c>
      <c r="D52" s="61" t="s">
        <v>211</v>
      </c>
      <c r="E52" s="83" t="s">
        <v>83</v>
      </c>
      <c r="F52" s="61" t="s">
        <v>164</v>
      </c>
      <c r="G52" s="61">
        <v>132</v>
      </c>
      <c r="H52" s="58" t="s">
        <v>80</v>
      </c>
      <c r="I52" s="61">
        <v>297109</v>
      </c>
      <c r="J52" s="59" t="s">
        <v>212</v>
      </c>
      <c r="K52" s="61" t="s">
        <v>213</v>
      </c>
      <c r="L52" s="61">
        <v>86101710</v>
      </c>
      <c r="M52" s="59" t="s">
        <v>214</v>
      </c>
      <c r="N52" s="96">
        <v>2</v>
      </c>
      <c r="O52" s="61">
        <v>9</v>
      </c>
      <c r="P52" s="59" t="s">
        <v>215</v>
      </c>
      <c r="Q52" s="61" t="s">
        <v>84</v>
      </c>
      <c r="R52" s="134">
        <v>200000000</v>
      </c>
      <c r="S52" s="134">
        <v>200000000</v>
      </c>
      <c r="T52" s="61" t="s">
        <v>82</v>
      </c>
      <c r="U52" s="61" t="s">
        <v>82</v>
      </c>
      <c r="V52" s="61" t="s">
        <v>172</v>
      </c>
      <c r="W52" s="61"/>
      <c r="X52" s="61"/>
      <c r="Y52" s="134"/>
      <c r="Z52" s="61"/>
      <c r="AA52" s="61" t="s">
        <v>216</v>
      </c>
      <c r="AB52" s="61" t="s">
        <v>173</v>
      </c>
      <c r="AC52" s="61"/>
      <c r="AD52" s="61"/>
      <c r="AE52" s="61"/>
      <c r="AF52" s="140"/>
      <c r="AG52" s="61"/>
      <c r="AH52" s="61"/>
      <c r="AI52" s="61"/>
      <c r="AJ52" s="61"/>
      <c r="AK52" s="122"/>
      <c r="AL52" s="122"/>
      <c r="AM52" s="122"/>
      <c r="AN52" s="122"/>
      <c r="AO52" s="122"/>
      <c r="AP52" s="61"/>
    </row>
    <row r="53" spans="1:42" ht="128.25">
      <c r="A53" s="61" t="s">
        <v>162</v>
      </c>
      <c r="B53" s="61" t="s">
        <v>210</v>
      </c>
      <c r="C53" s="61" t="s">
        <v>164</v>
      </c>
      <c r="D53" s="61" t="s">
        <v>211</v>
      </c>
      <c r="E53" s="83" t="s">
        <v>83</v>
      </c>
      <c r="F53" s="61" t="s">
        <v>164</v>
      </c>
      <c r="G53" s="61">
        <v>132</v>
      </c>
      <c r="H53" s="58" t="s">
        <v>80</v>
      </c>
      <c r="I53" s="61">
        <v>297109</v>
      </c>
      <c r="J53" s="59" t="s">
        <v>212</v>
      </c>
      <c r="K53" s="61" t="s">
        <v>213</v>
      </c>
      <c r="L53" s="61">
        <v>86101710</v>
      </c>
      <c r="M53" s="59" t="s">
        <v>214</v>
      </c>
      <c r="N53" s="96">
        <v>2</v>
      </c>
      <c r="O53" s="61">
        <v>9</v>
      </c>
      <c r="P53" s="59" t="s">
        <v>215</v>
      </c>
      <c r="Q53" s="61" t="s">
        <v>84</v>
      </c>
      <c r="R53" s="134">
        <v>200000000</v>
      </c>
      <c r="S53" s="134">
        <v>200000000</v>
      </c>
      <c r="T53" s="61" t="s">
        <v>82</v>
      </c>
      <c r="U53" s="61" t="s">
        <v>82</v>
      </c>
      <c r="V53" s="61" t="s">
        <v>172</v>
      </c>
      <c r="W53" s="61"/>
      <c r="X53" s="61"/>
      <c r="Y53" s="134"/>
      <c r="Z53" s="61"/>
      <c r="AA53" s="61" t="s">
        <v>217</v>
      </c>
      <c r="AB53" s="61" t="s">
        <v>173</v>
      </c>
      <c r="AC53" s="61"/>
      <c r="AD53" s="61"/>
      <c r="AE53" s="61"/>
      <c r="AF53" s="61"/>
      <c r="AG53" s="61"/>
      <c r="AH53" s="61"/>
      <c r="AI53" s="61"/>
      <c r="AJ53" s="61"/>
      <c r="AK53" s="122"/>
      <c r="AL53" s="122"/>
      <c r="AM53" s="61"/>
      <c r="AN53" s="61"/>
      <c r="AO53" s="141"/>
      <c r="AP53" s="61"/>
    </row>
    <row r="54" spans="1:42" ht="128.25">
      <c r="A54" s="61" t="s">
        <v>162</v>
      </c>
      <c r="B54" s="61" t="s">
        <v>210</v>
      </c>
      <c r="C54" s="61" t="s">
        <v>164</v>
      </c>
      <c r="D54" s="61" t="s">
        <v>211</v>
      </c>
      <c r="E54" s="83" t="s">
        <v>83</v>
      </c>
      <c r="F54" s="61" t="s">
        <v>164</v>
      </c>
      <c r="G54" s="61">
        <v>132</v>
      </c>
      <c r="H54" s="58" t="s">
        <v>80</v>
      </c>
      <c r="I54" s="61">
        <v>297109</v>
      </c>
      <c r="J54" s="59" t="s">
        <v>212</v>
      </c>
      <c r="K54" s="61" t="s">
        <v>218</v>
      </c>
      <c r="L54" s="70">
        <v>43232801</v>
      </c>
      <c r="M54" s="59" t="s">
        <v>219</v>
      </c>
      <c r="N54" s="96">
        <v>3</v>
      </c>
      <c r="O54" s="119">
        <v>4</v>
      </c>
      <c r="P54" s="59" t="s">
        <v>81</v>
      </c>
      <c r="Q54" s="61" t="s">
        <v>84</v>
      </c>
      <c r="R54" s="125"/>
      <c r="S54" s="125"/>
      <c r="T54" s="61" t="s">
        <v>82</v>
      </c>
      <c r="U54" s="61" t="s">
        <v>82</v>
      </c>
      <c r="V54" s="61" t="s">
        <v>172</v>
      </c>
      <c r="W54" s="61"/>
      <c r="X54" s="61"/>
      <c r="Y54" s="136"/>
      <c r="Z54" s="61"/>
      <c r="AA54" s="61"/>
      <c r="AB54" s="61" t="s">
        <v>173</v>
      </c>
      <c r="AC54" s="61"/>
      <c r="AD54" s="122"/>
      <c r="AE54" s="122"/>
      <c r="AF54" s="122"/>
      <c r="AG54" s="122"/>
      <c r="AH54" s="122"/>
      <c r="AI54" s="122"/>
      <c r="AJ54" s="122"/>
      <c r="AK54" s="122"/>
      <c r="AL54" s="122"/>
      <c r="AM54" s="122"/>
      <c r="AN54" s="122"/>
      <c r="AO54" s="122"/>
      <c r="AP54" s="61"/>
    </row>
    <row r="55" spans="1:42" ht="85.5">
      <c r="A55" s="59" t="s">
        <v>99</v>
      </c>
      <c r="B55" s="59" t="s">
        <v>220</v>
      </c>
      <c r="C55" s="59" t="s">
        <v>221</v>
      </c>
      <c r="D55" s="97" t="s">
        <v>222</v>
      </c>
      <c r="E55" s="59" t="s">
        <v>83</v>
      </c>
      <c r="F55" s="59" t="s">
        <v>221</v>
      </c>
      <c r="G55" s="59">
        <v>117</v>
      </c>
      <c r="H55" s="58" t="s">
        <v>80</v>
      </c>
      <c r="I55" s="59">
        <v>297148</v>
      </c>
      <c r="J55" s="59" t="s">
        <v>223</v>
      </c>
      <c r="K55" s="59" t="s">
        <v>126</v>
      </c>
      <c r="L55" s="58">
        <v>80161500</v>
      </c>
      <c r="M55" s="59" t="s">
        <v>224</v>
      </c>
      <c r="N55" s="59">
        <v>2</v>
      </c>
      <c r="O55" s="59">
        <v>10</v>
      </c>
      <c r="P55" s="59" t="s">
        <v>81</v>
      </c>
      <c r="Q55" s="59" t="s">
        <v>84</v>
      </c>
      <c r="R55" s="98">
        <v>50850000</v>
      </c>
      <c r="S55" s="98">
        <v>50850000</v>
      </c>
      <c r="T55" s="59" t="s">
        <v>82</v>
      </c>
      <c r="U55" s="59" t="s">
        <v>82</v>
      </c>
      <c r="V55" s="59" t="s">
        <v>225</v>
      </c>
      <c r="W55" s="59"/>
      <c r="X55" s="59"/>
      <c r="Y55" s="99">
        <v>50850000</v>
      </c>
      <c r="Z55" s="59"/>
      <c r="AA55" s="59" t="s">
        <v>226</v>
      </c>
      <c r="AB55" s="59" t="s">
        <v>227</v>
      </c>
      <c r="AC55" s="59"/>
      <c r="AD55" s="100"/>
      <c r="AE55" s="100">
        <v>5085000</v>
      </c>
      <c r="AF55" s="100">
        <v>5085000</v>
      </c>
      <c r="AG55" s="100">
        <v>5085000</v>
      </c>
      <c r="AH55" s="100">
        <v>5085000</v>
      </c>
      <c r="AI55" s="100">
        <v>5085000</v>
      </c>
      <c r="AJ55" s="100">
        <v>5085000</v>
      </c>
      <c r="AK55" s="100">
        <v>5085000</v>
      </c>
      <c r="AL55" s="100">
        <v>5085000</v>
      </c>
      <c r="AM55" s="100">
        <v>5085000</v>
      </c>
      <c r="AN55" s="100">
        <v>5085000</v>
      </c>
      <c r="AO55" s="100"/>
      <c r="AP55" s="61"/>
    </row>
    <row r="56" spans="1:42" ht="85.5">
      <c r="A56" s="59" t="s">
        <v>99</v>
      </c>
      <c r="B56" s="59" t="s">
        <v>220</v>
      </c>
      <c r="C56" s="59" t="s">
        <v>221</v>
      </c>
      <c r="D56" s="97" t="s">
        <v>222</v>
      </c>
      <c r="E56" s="59" t="s">
        <v>83</v>
      </c>
      <c r="F56" s="59" t="s">
        <v>221</v>
      </c>
      <c r="G56" s="59">
        <v>117</v>
      </c>
      <c r="H56" s="58" t="s">
        <v>80</v>
      </c>
      <c r="I56" s="59">
        <v>297148</v>
      </c>
      <c r="J56" s="59" t="s">
        <v>223</v>
      </c>
      <c r="K56" s="59" t="s">
        <v>126</v>
      </c>
      <c r="L56" s="58">
        <v>80161500</v>
      </c>
      <c r="M56" s="59" t="s">
        <v>228</v>
      </c>
      <c r="N56" s="59">
        <v>2</v>
      </c>
      <c r="O56" s="59">
        <v>10</v>
      </c>
      <c r="P56" s="59" t="s">
        <v>81</v>
      </c>
      <c r="Q56" s="59" t="s">
        <v>84</v>
      </c>
      <c r="R56" s="98">
        <v>64879580</v>
      </c>
      <c r="S56" s="98">
        <v>64879580</v>
      </c>
      <c r="T56" s="59" t="s">
        <v>82</v>
      </c>
      <c r="U56" s="59" t="s">
        <v>82</v>
      </c>
      <c r="V56" s="59" t="s">
        <v>225</v>
      </c>
      <c r="W56" s="59"/>
      <c r="X56" s="59"/>
      <c r="Y56" s="99">
        <v>64879580</v>
      </c>
      <c r="Z56" s="59"/>
      <c r="AA56" s="59" t="s">
        <v>229</v>
      </c>
      <c r="AB56" s="59" t="s">
        <v>227</v>
      </c>
      <c r="AC56" s="59"/>
      <c r="AD56" s="100"/>
      <c r="AE56" s="100">
        <v>6487958</v>
      </c>
      <c r="AF56" s="100">
        <v>6487958</v>
      </c>
      <c r="AG56" s="100">
        <v>6487958</v>
      </c>
      <c r="AH56" s="100">
        <v>6487958</v>
      </c>
      <c r="AI56" s="100">
        <v>6487958</v>
      </c>
      <c r="AJ56" s="100">
        <v>6487958</v>
      </c>
      <c r="AK56" s="100">
        <v>6487958</v>
      </c>
      <c r="AL56" s="100">
        <v>6487958</v>
      </c>
      <c r="AM56" s="100">
        <v>6487958</v>
      </c>
      <c r="AN56" s="100">
        <v>6487958</v>
      </c>
      <c r="AO56" s="100"/>
      <c r="AP56" s="61"/>
    </row>
    <row r="57" spans="1:42" ht="96.75" customHeight="1">
      <c r="A57" s="59" t="s">
        <v>99</v>
      </c>
      <c r="B57" s="59" t="s">
        <v>86</v>
      </c>
      <c r="C57" s="59" t="s">
        <v>164</v>
      </c>
      <c r="D57" s="97" t="s">
        <v>230</v>
      </c>
      <c r="E57" s="101" t="s">
        <v>231</v>
      </c>
      <c r="F57" s="59" t="s">
        <v>164</v>
      </c>
      <c r="G57" s="59">
        <v>148</v>
      </c>
      <c r="H57" s="58" t="s">
        <v>80</v>
      </c>
      <c r="I57" s="59">
        <v>297119</v>
      </c>
      <c r="J57" s="59" t="s">
        <v>103</v>
      </c>
      <c r="K57" s="59" t="s">
        <v>126</v>
      </c>
      <c r="L57" s="58">
        <v>80161500</v>
      </c>
      <c r="M57" s="59" t="s">
        <v>232</v>
      </c>
      <c r="N57" s="59">
        <v>2</v>
      </c>
      <c r="O57" s="59">
        <v>10</v>
      </c>
      <c r="P57" s="59" t="s">
        <v>81</v>
      </c>
      <c r="Q57" s="59" t="s">
        <v>84</v>
      </c>
      <c r="R57" s="98">
        <v>59000000</v>
      </c>
      <c r="S57" s="98">
        <v>59000000</v>
      </c>
      <c r="T57" s="59" t="s">
        <v>82</v>
      </c>
      <c r="U57" s="59" t="s">
        <v>82</v>
      </c>
      <c r="V57" s="59" t="s">
        <v>225</v>
      </c>
      <c r="W57" s="59"/>
      <c r="X57" s="59"/>
      <c r="Y57" s="99">
        <v>59000000</v>
      </c>
      <c r="Z57" s="59"/>
      <c r="AA57" s="59" t="s">
        <v>233</v>
      </c>
      <c r="AB57" s="59" t="s">
        <v>227</v>
      </c>
      <c r="AC57" s="59"/>
      <c r="AD57" s="100"/>
      <c r="AE57" s="100">
        <v>5900000</v>
      </c>
      <c r="AF57" s="100">
        <v>5900000</v>
      </c>
      <c r="AG57" s="100">
        <v>5900000</v>
      </c>
      <c r="AH57" s="100">
        <v>5900000</v>
      </c>
      <c r="AI57" s="100">
        <v>5900000</v>
      </c>
      <c r="AJ57" s="100">
        <v>5900000</v>
      </c>
      <c r="AK57" s="100">
        <v>5900000</v>
      </c>
      <c r="AL57" s="100">
        <v>5900000</v>
      </c>
      <c r="AM57" s="100">
        <v>5900000</v>
      </c>
      <c r="AN57" s="100">
        <v>5900000</v>
      </c>
      <c r="AO57" s="100"/>
      <c r="AP57" s="61"/>
    </row>
    <row r="58" spans="1:42" ht="71.25">
      <c r="A58" s="58" t="s">
        <v>99</v>
      </c>
      <c r="B58" s="77" t="s">
        <v>86</v>
      </c>
      <c r="C58" s="58" t="s">
        <v>112</v>
      </c>
      <c r="D58" s="74" t="s">
        <v>113</v>
      </c>
      <c r="E58" s="58" t="s">
        <v>87</v>
      </c>
      <c r="F58" s="58" t="s">
        <v>112</v>
      </c>
      <c r="G58" s="58">
        <v>148</v>
      </c>
      <c r="H58" s="58" t="s">
        <v>80</v>
      </c>
      <c r="I58" s="58">
        <v>297119</v>
      </c>
      <c r="J58" s="59" t="s">
        <v>103</v>
      </c>
      <c r="K58" s="59" t="s">
        <v>126</v>
      </c>
      <c r="L58" s="58">
        <v>80111600</v>
      </c>
      <c r="M58" s="94" t="s">
        <v>446</v>
      </c>
      <c r="N58" s="59">
        <v>2</v>
      </c>
      <c r="O58" s="59" t="s">
        <v>235</v>
      </c>
      <c r="P58" s="59" t="s">
        <v>81</v>
      </c>
      <c r="Q58" s="59" t="s">
        <v>84</v>
      </c>
      <c r="R58" s="76">
        <v>29662500</v>
      </c>
      <c r="S58" s="76">
        <v>29662500</v>
      </c>
      <c r="T58" s="58" t="s">
        <v>106</v>
      </c>
      <c r="U58" s="58" t="s">
        <v>82</v>
      </c>
      <c r="V58" s="61" t="s">
        <v>236</v>
      </c>
      <c r="W58" s="59"/>
      <c r="X58" s="59"/>
      <c r="Y58" s="76">
        <f aca="true" t="shared" si="0" ref="Y58:Y63">+S58</f>
        <v>29662500</v>
      </c>
      <c r="Z58" s="60"/>
      <c r="AA58" s="60" t="s">
        <v>237</v>
      </c>
      <c r="AB58" s="71" t="s">
        <v>402</v>
      </c>
      <c r="AC58" s="78"/>
      <c r="AD58" s="73"/>
      <c r="AE58" s="73">
        <v>6496000</v>
      </c>
      <c r="AF58" s="73">
        <v>5085000</v>
      </c>
      <c r="AG58" s="73">
        <v>5085000</v>
      </c>
      <c r="AH58" s="73">
        <v>5085000</v>
      </c>
      <c r="AI58" s="73">
        <v>5085000</v>
      </c>
      <c r="AJ58" s="73">
        <v>5085000</v>
      </c>
      <c r="AK58" s="73">
        <v>5085000</v>
      </c>
      <c r="AL58" s="73"/>
      <c r="AM58" s="73"/>
      <c r="AN58" s="73"/>
      <c r="AO58" s="73"/>
      <c r="AP58" s="61"/>
    </row>
    <row r="59" spans="1:42" ht="71.25">
      <c r="A59" s="58" t="s">
        <v>99</v>
      </c>
      <c r="B59" s="77" t="s">
        <v>86</v>
      </c>
      <c r="C59" s="58" t="s">
        <v>112</v>
      </c>
      <c r="D59" s="74" t="s">
        <v>113</v>
      </c>
      <c r="E59" s="58" t="s">
        <v>87</v>
      </c>
      <c r="F59" s="58" t="s">
        <v>112</v>
      </c>
      <c r="G59" s="58">
        <v>148</v>
      </c>
      <c r="H59" s="58" t="s">
        <v>80</v>
      </c>
      <c r="I59" s="58">
        <v>297119</v>
      </c>
      <c r="J59" s="59" t="s">
        <v>103</v>
      </c>
      <c r="K59" s="59" t="s">
        <v>126</v>
      </c>
      <c r="L59" s="58">
        <v>80111600</v>
      </c>
      <c r="M59" s="94" t="s">
        <v>443</v>
      </c>
      <c r="N59" s="59">
        <v>2</v>
      </c>
      <c r="O59" s="59" t="s">
        <v>238</v>
      </c>
      <c r="P59" s="59" t="s">
        <v>81</v>
      </c>
      <c r="Q59" s="59" t="s">
        <v>84</v>
      </c>
      <c r="R59" s="76">
        <v>60308666</v>
      </c>
      <c r="S59" s="76">
        <f aca="true" t="shared" si="1" ref="S59:S66">+R59</f>
        <v>60308666</v>
      </c>
      <c r="T59" s="58" t="s">
        <v>106</v>
      </c>
      <c r="U59" s="58" t="s">
        <v>82</v>
      </c>
      <c r="V59" s="61" t="s">
        <v>236</v>
      </c>
      <c r="W59" s="59"/>
      <c r="X59" s="59"/>
      <c r="Y59" s="76">
        <f t="shared" si="0"/>
        <v>60308666</v>
      </c>
      <c r="Z59" s="60"/>
      <c r="AA59" s="60" t="s">
        <v>239</v>
      </c>
      <c r="AB59" s="71" t="s">
        <v>402</v>
      </c>
      <c r="AC59" s="78"/>
      <c r="AD59" s="73"/>
      <c r="AE59" s="73">
        <v>6496000</v>
      </c>
      <c r="AF59" s="73">
        <v>5932000</v>
      </c>
      <c r="AG59" s="73">
        <v>5932000</v>
      </c>
      <c r="AH59" s="73">
        <v>5932000</v>
      </c>
      <c r="AI59" s="73">
        <v>5932000</v>
      </c>
      <c r="AJ59" s="73">
        <v>5932000</v>
      </c>
      <c r="AK59" s="73">
        <v>5932000</v>
      </c>
      <c r="AL59" s="73">
        <v>5932000</v>
      </c>
      <c r="AM59" s="73">
        <v>5932000</v>
      </c>
      <c r="AN59" s="73">
        <v>5932000</v>
      </c>
      <c r="AO59" s="73">
        <v>5932000</v>
      </c>
      <c r="AP59" s="61"/>
    </row>
    <row r="60" spans="1:42" ht="71.25">
      <c r="A60" s="58" t="s">
        <v>99</v>
      </c>
      <c r="B60" s="77" t="s">
        <v>86</v>
      </c>
      <c r="C60" s="58" t="s">
        <v>112</v>
      </c>
      <c r="D60" s="74" t="s">
        <v>113</v>
      </c>
      <c r="E60" s="58" t="s">
        <v>87</v>
      </c>
      <c r="F60" s="58" t="s">
        <v>112</v>
      </c>
      <c r="G60" s="58">
        <v>148</v>
      </c>
      <c r="H60" s="58" t="s">
        <v>80</v>
      </c>
      <c r="I60" s="58">
        <v>297119</v>
      </c>
      <c r="J60" s="59" t="s">
        <v>103</v>
      </c>
      <c r="K60" s="59" t="s">
        <v>126</v>
      </c>
      <c r="L60" s="58">
        <v>80111600</v>
      </c>
      <c r="M60" s="94" t="s">
        <v>448</v>
      </c>
      <c r="N60" s="59">
        <v>2</v>
      </c>
      <c r="O60" s="58">
        <v>10</v>
      </c>
      <c r="P60" s="59" t="s">
        <v>81</v>
      </c>
      <c r="Q60" s="59" t="s">
        <v>84</v>
      </c>
      <c r="R60" s="76">
        <v>64960000</v>
      </c>
      <c r="S60" s="76">
        <f t="shared" si="1"/>
        <v>64960000</v>
      </c>
      <c r="T60" s="58" t="s">
        <v>106</v>
      </c>
      <c r="U60" s="58" t="s">
        <v>82</v>
      </c>
      <c r="V60" s="61" t="s">
        <v>236</v>
      </c>
      <c r="W60" s="59"/>
      <c r="X60" s="59"/>
      <c r="Y60" s="76">
        <f t="shared" si="0"/>
        <v>64960000</v>
      </c>
      <c r="Z60" s="60"/>
      <c r="AA60" s="60" t="s">
        <v>240</v>
      </c>
      <c r="AB60" s="71" t="s">
        <v>402</v>
      </c>
      <c r="AC60" s="78"/>
      <c r="AD60" s="73"/>
      <c r="AE60" s="73">
        <v>6496000</v>
      </c>
      <c r="AF60" s="73">
        <f>+Y60/10</f>
        <v>6496000</v>
      </c>
      <c r="AG60" s="73">
        <v>6496000</v>
      </c>
      <c r="AH60" s="73">
        <v>6496000</v>
      </c>
      <c r="AI60" s="73">
        <v>6496000</v>
      </c>
      <c r="AJ60" s="73">
        <v>6496000</v>
      </c>
      <c r="AK60" s="73">
        <v>6496000</v>
      </c>
      <c r="AL60" s="73">
        <v>6496000</v>
      </c>
      <c r="AM60" s="73">
        <v>6496000</v>
      </c>
      <c r="AN60" s="73">
        <v>6496000</v>
      </c>
      <c r="AO60" s="73">
        <v>6496000</v>
      </c>
      <c r="AP60" s="61"/>
    </row>
    <row r="61" spans="1:42" ht="85.5">
      <c r="A61" s="58" t="s">
        <v>99</v>
      </c>
      <c r="B61" s="77" t="s">
        <v>86</v>
      </c>
      <c r="C61" s="58" t="s">
        <v>112</v>
      </c>
      <c r="D61" s="74" t="s">
        <v>113</v>
      </c>
      <c r="E61" s="58" t="s">
        <v>87</v>
      </c>
      <c r="F61" s="58" t="s">
        <v>112</v>
      </c>
      <c r="G61" s="58">
        <v>148</v>
      </c>
      <c r="H61" s="58" t="s">
        <v>80</v>
      </c>
      <c r="I61" s="58">
        <v>297119</v>
      </c>
      <c r="J61" s="59" t="s">
        <v>103</v>
      </c>
      <c r="K61" s="59" t="s">
        <v>126</v>
      </c>
      <c r="L61" s="58">
        <v>80111600</v>
      </c>
      <c r="M61" s="94" t="s">
        <v>444</v>
      </c>
      <c r="N61" s="59">
        <v>2</v>
      </c>
      <c r="O61" s="58">
        <v>10</v>
      </c>
      <c r="P61" s="59" t="s">
        <v>81</v>
      </c>
      <c r="Q61" s="59" t="s">
        <v>84</v>
      </c>
      <c r="R61" s="76">
        <v>19790000</v>
      </c>
      <c r="S61" s="76">
        <f t="shared" si="1"/>
        <v>19790000</v>
      </c>
      <c r="T61" s="58" t="s">
        <v>106</v>
      </c>
      <c r="U61" s="58" t="s">
        <v>82</v>
      </c>
      <c r="V61" s="61" t="s">
        <v>236</v>
      </c>
      <c r="W61" s="59"/>
      <c r="X61" s="59"/>
      <c r="Y61" s="76">
        <f t="shared" si="0"/>
        <v>19790000</v>
      </c>
      <c r="Z61" s="60"/>
      <c r="AA61" s="60" t="s">
        <v>241</v>
      </c>
      <c r="AB61" s="71" t="s">
        <v>402</v>
      </c>
      <c r="AC61" s="78"/>
      <c r="AD61" s="73"/>
      <c r="AE61" s="73">
        <v>6496000</v>
      </c>
      <c r="AF61" s="73">
        <f>+Y61/10</f>
        <v>1979000</v>
      </c>
      <c r="AG61" s="73">
        <v>19790000</v>
      </c>
      <c r="AH61" s="73">
        <v>19790000</v>
      </c>
      <c r="AI61" s="73">
        <v>19790000</v>
      </c>
      <c r="AJ61" s="73">
        <v>19790000</v>
      </c>
      <c r="AK61" s="73">
        <v>19790000</v>
      </c>
      <c r="AL61" s="73">
        <v>19790000</v>
      </c>
      <c r="AM61" s="73">
        <v>19790000</v>
      </c>
      <c r="AN61" s="73">
        <v>19790000</v>
      </c>
      <c r="AO61" s="73">
        <v>19790000</v>
      </c>
      <c r="AP61" s="61"/>
    </row>
    <row r="62" spans="1:42" ht="171">
      <c r="A62" s="58" t="s">
        <v>99</v>
      </c>
      <c r="B62" s="77" t="s">
        <v>86</v>
      </c>
      <c r="C62" s="58" t="s">
        <v>112</v>
      </c>
      <c r="D62" s="74" t="s">
        <v>113</v>
      </c>
      <c r="E62" s="58" t="s">
        <v>87</v>
      </c>
      <c r="F62" s="58" t="s">
        <v>112</v>
      </c>
      <c r="G62" s="58">
        <v>148</v>
      </c>
      <c r="H62" s="58" t="s">
        <v>80</v>
      </c>
      <c r="I62" s="58">
        <v>297119</v>
      </c>
      <c r="J62" s="59" t="s">
        <v>103</v>
      </c>
      <c r="K62" s="59" t="s">
        <v>126</v>
      </c>
      <c r="L62" s="58">
        <v>80111600</v>
      </c>
      <c r="M62" s="94" t="s">
        <v>447</v>
      </c>
      <c r="N62" s="59">
        <v>2</v>
      </c>
      <c r="O62" s="58">
        <v>10</v>
      </c>
      <c r="P62" s="59" t="s">
        <v>81</v>
      </c>
      <c r="Q62" s="59" t="s">
        <v>84</v>
      </c>
      <c r="R62" s="76">
        <v>19790000</v>
      </c>
      <c r="S62" s="76">
        <f t="shared" si="1"/>
        <v>19790000</v>
      </c>
      <c r="T62" s="58" t="s">
        <v>106</v>
      </c>
      <c r="U62" s="58" t="s">
        <v>82</v>
      </c>
      <c r="V62" s="61" t="s">
        <v>236</v>
      </c>
      <c r="W62" s="59"/>
      <c r="X62" s="59"/>
      <c r="Y62" s="76">
        <f t="shared" si="0"/>
        <v>19790000</v>
      </c>
      <c r="Z62" s="60"/>
      <c r="AA62" s="60" t="s">
        <v>242</v>
      </c>
      <c r="AB62" s="71" t="s">
        <v>402</v>
      </c>
      <c r="AC62" s="78"/>
      <c r="AD62" s="73"/>
      <c r="AE62" s="73">
        <v>6496000</v>
      </c>
      <c r="AF62" s="73">
        <f>+Y62/10</f>
        <v>1979000</v>
      </c>
      <c r="AG62" s="73">
        <v>19790000</v>
      </c>
      <c r="AH62" s="73">
        <v>19790000</v>
      </c>
      <c r="AI62" s="73">
        <v>19790000</v>
      </c>
      <c r="AJ62" s="73">
        <v>19790000</v>
      </c>
      <c r="AK62" s="73">
        <v>19790000</v>
      </c>
      <c r="AL62" s="73">
        <v>19790000</v>
      </c>
      <c r="AM62" s="73">
        <v>19790000</v>
      </c>
      <c r="AN62" s="73">
        <v>19790000</v>
      </c>
      <c r="AO62" s="73">
        <v>19790000</v>
      </c>
      <c r="AP62" s="61"/>
    </row>
    <row r="63" spans="1:42" ht="96" customHeight="1">
      <c r="A63" s="58" t="s">
        <v>99</v>
      </c>
      <c r="B63" s="77" t="s">
        <v>86</v>
      </c>
      <c r="C63" s="58" t="s">
        <v>112</v>
      </c>
      <c r="D63" s="74" t="s">
        <v>113</v>
      </c>
      <c r="E63" s="58" t="s">
        <v>87</v>
      </c>
      <c r="F63" s="58" t="s">
        <v>112</v>
      </c>
      <c r="G63" s="58">
        <v>148</v>
      </c>
      <c r="H63" s="58" t="s">
        <v>80</v>
      </c>
      <c r="I63" s="58">
        <v>297119</v>
      </c>
      <c r="J63" s="59" t="s">
        <v>103</v>
      </c>
      <c r="K63" s="59" t="s">
        <v>126</v>
      </c>
      <c r="L63" s="58">
        <v>80111600</v>
      </c>
      <c r="M63" s="94" t="s">
        <v>445</v>
      </c>
      <c r="N63" s="59">
        <v>2</v>
      </c>
      <c r="O63" s="58">
        <v>10</v>
      </c>
      <c r="P63" s="59" t="s">
        <v>81</v>
      </c>
      <c r="Q63" s="59" t="s">
        <v>84</v>
      </c>
      <c r="R63" s="76">
        <v>31780000</v>
      </c>
      <c r="S63" s="76">
        <f t="shared" si="1"/>
        <v>31780000</v>
      </c>
      <c r="T63" s="58" t="s">
        <v>106</v>
      </c>
      <c r="U63" s="58" t="s">
        <v>82</v>
      </c>
      <c r="V63" s="61" t="s">
        <v>236</v>
      </c>
      <c r="W63" s="59"/>
      <c r="X63" s="59"/>
      <c r="Y63" s="76">
        <f t="shared" si="0"/>
        <v>31780000</v>
      </c>
      <c r="Z63" s="60"/>
      <c r="AA63" s="60" t="s">
        <v>243</v>
      </c>
      <c r="AB63" s="71" t="s">
        <v>402</v>
      </c>
      <c r="AC63" s="78"/>
      <c r="AD63" s="73"/>
      <c r="AE63" s="73">
        <v>6496000</v>
      </c>
      <c r="AF63" s="73">
        <f>+Y63/10</f>
        <v>3178000</v>
      </c>
      <c r="AG63" s="73">
        <v>3178000</v>
      </c>
      <c r="AH63" s="73">
        <v>3178000</v>
      </c>
      <c r="AI63" s="73">
        <v>3178000</v>
      </c>
      <c r="AJ63" s="73">
        <v>3178000</v>
      </c>
      <c r="AK63" s="73">
        <v>3178000</v>
      </c>
      <c r="AL63" s="73">
        <v>3178000</v>
      </c>
      <c r="AM63" s="73">
        <v>3178000</v>
      </c>
      <c r="AN63" s="73">
        <v>3178000</v>
      </c>
      <c r="AO63" s="73">
        <v>3178000</v>
      </c>
      <c r="AP63" s="61"/>
    </row>
    <row r="64" spans="1:42" ht="116.25" customHeight="1">
      <c r="A64" s="58" t="s">
        <v>99</v>
      </c>
      <c r="B64" s="77" t="s">
        <v>244</v>
      </c>
      <c r="C64" s="58" t="s">
        <v>245</v>
      </c>
      <c r="D64" s="74" t="s">
        <v>246</v>
      </c>
      <c r="E64" s="58" t="s">
        <v>87</v>
      </c>
      <c r="F64" s="58" t="s">
        <v>245</v>
      </c>
      <c r="G64" s="58">
        <v>151</v>
      </c>
      <c r="H64" s="58" t="s">
        <v>80</v>
      </c>
      <c r="I64" s="58">
        <v>297119</v>
      </c>
      <c r="J64" s="59" t="s">
        <v>103</v>
      </c>
      <c r="K64" s="92" t="s">
        <v>251</v>
      </c>
      <c r="L64" s="92">
        <v>92121500</v>
      </c>
      <c r="M64" s="59" t="s">
        <v>396</v>
      </c>
      <c r="N64" s="59">
        <v>1</v>
      </c>
      <c r="O64" s="58" t="s">
        <v>247</v>
      </c>
      <c r="P64" s="59" t="s">
        <v>248</v>
      </c>
      <c r="Q64" s="59" t="s">
        <v>203</v>
      </c>
      <c r="R64" s="76">
        <v>2069242206</v>
      </c>
      <c r="S64" s="76">
        <f t="shared" si="1"/>
        <v>2069242206</v>
      </c>
      <c r="T64" s="58" t="s">
        <v>106</v>
      </c>
      <c r="U64" s="58" t="s">
        <v>82</v>
      </c>
      <c r="V64" s="61" t="s">
        <v>236</v>
      </c>
      <c r="W64" s="59"/>
      <c r="X64" s="59"/>
      <c r="Y64" s="76">
        <v>2049902107</v>
      </c>
      <c r="Z64" s="60"/>
      <c r="AA64" s="60" t="s">
        <v>249</v>
      </c>
      <c r="AB64" s="71" t="s">
        <v>402</v>
      </c>
      <c r="AC64" s="78"/>
      <c r="AD64" s="73"/>
      <c r="AE64" s="73">
        <v>6496000</v>
      </c>
      <c r="AF64" s="73">
        <v>1138834495</v>
      </c>
      <c r="AG64" s="73">
        <v>911067612</v>
      </c>
      <c r="AH64" s="73"/>
      <c r="AI64" s="73"/>
      <c r="AJ64" s="73"/>
      <c r="AK64" s="73"/>
      <c r="AL64" s="73"/>
      <c r="AM64" s="73"/>
      <c r="AN64" s="73"/>
      <c r="AO64" s="73"/>
      <c r="AP64" s="61"/>
    </row>
    <row r="65" spans="1:42" ht="116.25" customHeight="1">
      <c r="A65" s="58" t="s">
        <v>85</v>
      </c>
      <c r="B65" s="77" t="s">
        <v>397</v>
      </c>
      <c r="C65" s="58" t="s">
        <v>398</v>
      </c>
      <c r="D65" s="74" t="s">
        <v>399</v>
      </c>
      <c r="E65" s="58" t="s">
        <v>83</v>
      </c>
      <c r="F65" s="58" t="s">
        <v>398</v>
      </c>
      <c r="G65" s="58">
        <v>150</v>
      </c>
      <c r="H65" s="58" t="s">
        <v>80</v>
      </c>
      <c r="I65" s="58">
        <v>297119</v>
      </c>
      <c r="J65" s="59" t="s">
        <v>103</v>
      </c>
      <c r="K65" s="92" t="s">
        <v>400</v>
      </c>
      <c r="L65" s="163">
        <v>76110000</v>
      </c>
      <c r="M65" s="173" t="s">
        <v>419</v>
      </c>
      <c r="N65" s="59">
        <v>1</v>
      </c>
      <c r="O65" s="58">
        <v>6</v>
      </c>
      <c r="P65" s="59" t="s">
        <v>421</v>
      </c>
      <c r="Q65" s="59" t="s">
        <v>401</v>
      </c>
      <c r="R65" s="76">
        <v>6672358115</v>
      </c>
      <c r="S65" s="76">
        <f t="shared" si="1"/>
        <v>6672358115</v>
      </c>
      <c r="T65" s="58" t="s">
        <v>106</v>
      </c>
      <c r="U65" s="58" t="s">
        <v>82</v>
      </c>
      <c r="V65" s="61" t="s">
        <v>236</v>
      </c>
      <c r="W65" s="59">
        <v>7000100983</v>
      </c>
      <c r="X65" s="59"/>
      <c r="Y65" s="76">
        <v>6672358115</v>
      </c>
      <c r="Z65" s="60"/>
      <c r="AA65" s="60"/>
      <c r="AB65" s="71" t="s">
        <v>402</v>
      </c>
      <c r="AC65" s="78"/>
      <c r="AD65" s="73"/>
      <c r="AE65" s="73"/>
      <c r="AF65" s="73"/>
      <c r="AG65" s="76">
        <v>6672358115</v>
      </c>
      <c r="AH65" s="61"/>
      <c r="AI65" s="61"/>
      <c r="AJ65" s="61"/>
      <c r="AK65" s="61"/>
      <c r="AL65" s="61"/>
      <c r="AM65" s="61"/>
      <c r="AN65" s="61"/>
      <c r="AO65" s="61"/>
      <c r="AP65" s="61"/>
    </row>
    <row r="66" spans="1:42" ht="116.25" customHeight="1">
      <c r="A66" s="58" t="s">
        <v>99</v>
      </c>
      <c r="B66" s="77" t="s">
        <v>244</v>
      </c>
      <c r="C66" s="58" t="s">
        <v>250</v>
      </c>
      <c r="D66" s="74" t="s">
        <v>246</v>
      </c>
      <c r="E66" s="58" t="s">
        <v>83</v>
      </c>
      <c r="F66" s="58" t="s">
        <v>250</v>
      </c>
      <c r="G66" s="58">
        <v>151</v>
      </c>
      <c r="H66" s="58" t="s">
        <v>80</v>
      </c>
      <c r="I66" s="58">
        <v>297119</v>
      </c>
      <c r="J66" s="59" t="s">
        <v>103</v>
      </c>
      <c r="K66" s="92" t="s">
        <v>251</v>
      </c>
      <c r="L66" s="92">
        <v>92121500</v>
      </c>
      <c r="M66" s="59" t="s">
        <v>396</v>
      </c>
      <c r="N66" s="59">
        <v>1</v>
      </c>
      <c r="O66" s="58"/>
      <c r="P66" s="59" t="s">
        <v>248</v>
      </c>
      <c r="Q66" s="59" t="s">
        <v>84</v>
      </c>
      <c r="R66" s="76">
        <v>10644947985</v>
      </c>
      <c r="S66" s="76">
        <f t="shared" si="1"/>
        <v>10644947985</v>
      </c>
      <c r="T66" s="58" t="s">
        <v>106</v>
      </c>
      <c r="U66" s="58" t="s">
        <v>82</v>
      </c>
      <c r="V66" s="61" t="s">
        <v>236</v>
      </c>
      <c r="W66" s="59">
        <v>7000100982</v>
      </c>
      <c r="X66" s="59"/>
      <c r="Y66" s="76">
        <v>10644947985</v>
      </c>
      <c r="Z66" s="60"/>
      <c r="AA66" s="60"/>
      <c r="AB66" s="71" t="s">
        <v>402</v>
      </c>
      <c r="AC66" s="78"/>
      <c r="AD66" s="73"/>
      <c r="AE66" s="73">
        <v>6496000</v>
      </c>
      <c r="AF66" s="73"/>
      <c r="AG66" s="73">
        <v>281767915</v>
      </c>
      <c r="AH66" s="73">
        <v>1138834495</v>
      </c>
      <c r="AI66" s="73">
        <v>1138834495</v>
      </c>
      <c r="AJ66" s="73">
        <v>1138834495</v>
      </c>
      <c r="AK66" s="73">
        <v>1138834495</v>
      </c>
      <c r="AL66" s="73">
        <v>1138834495</v>
      </c>
      <c r="AM66" s="73">
        <v>1138834495</v>
      </c>
      <c r="AN66" s="73">
        <v>1138834495</v>
      </c>
      <c r="AO66" s="73">
        <v>1138834495</v>
      </c>
      <c r="AP66" s="73">
        <v>1138834495</v>
      </c>
    </row>
    <row r="67" spans="1:42" ht="99.75">
      <c r="A67" s="58" t="s">
        <v>99</v>
      </c>
      <c r="B67" s="77" t="s">
        <v>86</v>
      </c>
      <c r="C67" s="77" t="s">
        <v>252</v>
      </c>
      <c r="D67" s="77">
        <v>29709702</v>
      </c>
      <c r="E67" s="75" t="s">
        <v>134</v>
      </c>
      <c r="F67" s="77" t="s">
        <v>252</v>
      </c>
      <c r="G67" s="65">
        <v>148</v>
      </c>
      <c r="H67" s="58" t="s">
        <v>80</v>
      </c>
      <c r="I67" s="77">
        <v>297097</v>
      </c>
      <c r="J67" s="59" t="s">
        <v>253</v>
      </c>
      <c r="K67" s="92" t="s">
        <v>254</v>
      </c>
      <c r="L67" s="92">
        <v>80131500</v>
      </c>
      <c r="M67" s="81" t="s">
        <v>255</v>
      </c>
      <c r="N67" s="88">
        <v>1</v>
      </c>
      <c r="O67" s="59">
        <v>12</v>
      </c>
      <c r="P67" s="59" t="s">
        <v>81</v>
      </c>
      <c r="Q67" s="61" t="s">
        <v>158</v>
      </c>
      <c r="R67" s="102">
        <v>11580300.486699998</v>
      </c>
      <c r="S67" s="102">
        <v>11580300.486699998</v>
      </c>
      <c r="T67" s="58" t="s">
        <v>256</v>
      </c>
      <c r="U67" s="59" t="s">
        <v>257</v>
      </c>
      <c r="V67" s="61" t="s">
        <v>258</v>
      </c>
      <c r="W67" s="58">
        <v>7000100968</v>
      </c>
      <c r="X67" s="70"/>
      <c r="Y67" s="103">
        <v>11580300.486699998</v>
      </c>
      <c r="Z67" s="60" t="s">
        <v>259</v>
      </c>
      <c r="AA67" s="60" t="s">
        <v>260</v>
      </c>
      <c r="AB67" s="71" t="s">
        <v>261</v>
      </c>
      <c r="AC67" s="84" t="s">
        <v>262</v>
      </c>
      <c r="AD67" s="103">
        <v>2895075.1216749996</v>
      </c>
      <c r="AE67" s="103">
        <v>2895075.1216749996</v>
      </c>
      <c r="AF67" s="103">
        <v>2895075.1216749996</v>
      </c>
      <c r="AG67" s="103">
        <v>2895075.1216749996</v>
      </c>
      <c r="AH67" s="103">
        <v>2895075.1216749996</v>
      </c>
      <c r="AI67" s="103">
        <v>2895075.1216749996</v>
      </c>
      <c r="AJ67" s="103">
        <v>2895075.1216749996</v>
      </c>
      <c r="AK67" s="103">
        <v>2895075.1216749996</v>
      </c>
      <c r="AL67" s="103">
        <v>2895075.1216749996</v>
      </c>
      <c r="AM67" s="103">
        <v>2895075.1216749996</v>
      </c>
      <c r="AN67" s="103">
        <v>2895075.1216749996</v>
      </c>
      <c r="AO67" s="103">
        <v>2895075.1216749996</v>
      </c>
      <c r="AP67" s="61"/>
    </row>
    <row r="68" spans="1:42" ht="128.25">
      <c r="A68" s="58" t="s">
        <v>99</v>
      </c>
      <c r="B68" s="77" t="s">
        <v>86</v>
      </c>
      <c r="C68" s="77" t="s">
        <v>252</v>
      </c>
      <c r="D68" s="77">
        <v>29709702</v>
      </c>
      <c r="E68" s="75" t="s">
        <v>134</v>
      </c>
      <c r="F68" s="77" t="s">
        <v>252</v>
      </c>
      <c r="G68" s="65">
        <v>148</v>
      </c>
      <c r="H68" s="58" t="s">
        <v>80</v>
      </c>
      <c r="I68" s="77">
        <v>297097</v>
      </c>
      <c r="J68" s="59" t="s">
        <v>253</v>
      </c>
      <c r="K68" s="92" t="s">
        <v>254</v>
      </c>
      <c r="L68" s="92">
        <v>80131500</v>
      </c>
      <c r="M68" s="81" t="s">
        <v>263</v>
      </c>
      <c r="N68" s="88">
        <v>1</v>
      </c>
      <c r="O68" s="59">
        <v>12</v>
      </c>
      <c r="P68" s="59" t="s">
        <v>81</v>
      </c>
      <c r="Q68" s="61" t="s">
        <v>158</v>
      </c>
      <c r="R68" s="102">
        <v>21863122.3899</v>
      </c>
      <c r="S68" s="102">
        <v>21863122.3899</v>
      </c>
      <c r="T68" s="58" t="s">
        <v>256</v>
      </c>
      <c r="U68" s="59" t="s">
        <v>257</v>
      </c>
      <c r="V68" s="61" t="s">
        <v>258</v>
      </c>
      <c r="W68" s="58">
        <v>7000100986</v>
      </c>
      <c r="X68" s="70"/>
      <c r="Y68" s="103">
        <v>21863122.3899</v>
      </c>
      <c r="Z68" s="60" t="s">
        <v>264</v>
      </c>
      <c r="AA68" s="60" t="s">
        <v>265</v>
      </c>
      <c r="AB68" s="71" t="s">
        <v>261</v>
      </c>
      <c r="AC68" s="84" t="s">
        <v>262</v>
      </c>
      <c r="AD68" s="103">
        <v>1821926.8658249998</v>
      </c>
      <c r="AE68" s="103">
        <v>1821926.8658249998</v>
      </c>
      <c r="AF68" s="103">
        <v>1821926.8658249998</v>
      </c>
      <c r="AG68" s="103">
        <v>1821926.8658249998</v>
      </c>
      <c r="AH68" s="103">
        <v>1821926.8658249998</v>
      </c>
      <c r="AI68" s="103">
        <v>1821926.8658249998</v>
      </c>
      <c r="AJ68" s="103">
        <v>1821926.8658249998</v>
      </c>
      <c r="AK68" s="103">
        <v>1821926.8658249998</v>
      </c>
      <c r="AL68" s="103">
        <v>1821926.8658249998</v>
      </c>
      <c r="AM68" s="103">
        <v>1821926.8658249998</v>
      </c>
      <c r="AN68" s="103">
        <v>1821926.8658249998</v>
      </c>
      <c r="AO68" s="103">
        <v>1821926.8658249998</v>
      </c>
      <c r="AP68" s="61"/>
    </row>
    <row r="69" spans="1:42" ht="114">
      <c r="A69" s="58" t="s">
        <v>99</v>
      </c>
      <c r="B69" s="77" t="s">
        <v>86</v>
      </c>
      <c r="C69" s="77" t="s">
        <v>252</v>
      </c>
      <c r="D69" s="77">
        <v>29709702</v>
      </c>
      <c r="E69" s="75" t="s">
        <v>134</v>
      </c>
      <c r="F69" s="77" t="s">
        <v>252</v>
      </c>
      <c r="G69" s="65">
        <v>148</v>
      </c>
      <c r="H69" s="58" t="s">
        <v>80</v>
      </c>
      <c r="I69" s="77">
        <v>297097</v>
      </c>
      <c r="J69" s="59" t="s">
        <v>253</v>
      </c>
      <c r="K69" s="92" t="s">
        <v>254</v>
      </c>
      <c r="L69" s="92">
        <v>80131500</v>
      </c>
      <c r="M69" s="81" t="s">
        <v>266</v>
      </c>
      <c r="N69" s="88">
        <v>1</v>
      </c>
      <c r="O69" s="59">
        <v>12</v>
      </c>
      <c r="P69" s="59" t="s">
        <v>81</v>
      </c>
      <c r="Q69" s="61" t="s">
        <v>158</v>
      </c>
      <c r="R69" s="102">
        <v>12140626.08</v>
      </c>
      <c r="S69" s="102">
        <v>12140626.08</v>
      </c>
      <c r="T69" s="58" t="s">
        <v>256</v>
      </c>
      <c r="U69" s="59" t="s">
        <v>257</v>
      </c>
      <c r="V69" s="61" t="s">
        <v>258</v>
      </c>
      <c r="W69" s="58">
        <v>7000100963</v>
      </c>
      <c r="X69" s="70"/>
      <c r="Y69" s="103">
        <v>12140626.08</v>
      </c>
      <c r="Z69" s="60" t="s">
        <v>267</v>
      </c>
      <c r="AA69" s="60" t="s">
        <v>268</v>
      </c>
      <c r="AB69" s="71" t="s">
        <v>261</v>
      </c>
      <c r="AC69" s="84" t="s">
        <v>262</v>
      </c>
      <c r="AD69" s="103">
        <v>1011718.84</v>
      </c>
      <c r="AE69" s="103">
        <v>1011718.84</v>
      </c>
      <c r="AF69" s="103">
        <v>1011718.84</v>
      </c>
      <c r="AG69" s="103">
        <v>1011718.84</v>
      </c>
      <c r="AH69" s="103">
        <v>1011718.84</v>
      </c>
      <c r="AI69" s="103">
        <v>1011718.84</v>
      </c>
      <c r="AJ69" s="103">
        <v>1011718.84</v>
      </c>
      <c r="AK69" s="103">
        <v>1011718.84</v>
      </c>
      <c r="AL69" s="103">
        <v>1011718.84</v>
      </c>
      <c r="AM69" s="103">
        <v>1011718.84</v>
      </c>
      <c r="AN69" s="103">
        <v>1011718.84</v>
      </c>
      <c r="AO69" s="103">
        <v>1011718.84</v>
      </c>
      <c r="AP69" s="61"/>
    </row>
    <row r="70" spans="1:42" ht="114">
      <c r="A70" s="58" t="s">
        <v>99</v>
      </c>
      <c r="B70" s="77" t="s">
        <v>86</v>
      </c>
      <c r="C70" s="77" t="s">
        <v>252</v>
      </c>
      <c r="D70" s="77">
        <v>29709702</v>
      </c>
      <c r="E70" s="75" t="s">
        <v>134</v>
      </c>
      <c r="F70" s="77" t="s">
        <v>252</v>
      </c>
      <c r="G70" s="65">
        <v>148</v>
      </c>
      <c r="H70" s="58" t="s">
        <v>80</v>
      </c>
      <c r="I70" s="77">
        <v>297097</v>
      </c>
      <c r="J70" s="59" t="s">
        <v>253</v>
      </c>
      <c r="K70" s="92" t="s">
        <v>254</v>
      </c>
      <c r="L70" s="92">
        <v>80131500</v>
      </c>
      <c r="M70" s="81" t="s">
        <v>269</v>
      </c>
      <c r="N70" s="88">
        <v>1</v>
      </c>
      <c r="O70" s="59">
        <v>12</v>
      </c>
      <c r="P70" s="59" t="s">
        <v>81</v>
      </c>
      <c r="Q70" s="61" t="s">
        <v>158</v>
      </c>
      <c r="R70" s="102">
        <v>45535869.984</v>
      </c>
      <c r="S70" s="102">
        <v>45535869.984</v>
      </c>
      <c r="T70" s="58" t="s">
        <v>256</v>
      </c>
      <c r="U70" s="59" t="s">
        <v>257</v>
      </c>
      <c r="V70" s="61" t="s">
        <v>258</v>
      </c>
      <c r="W70" s="58">
        <v>7000100987</v>
      </c>
      <c r="X70" s="70"/>
      <c r="Y70" s="103">
        <v>45535869.984</v>
      </c>
      <c r="Z70" s="60" t="s">
        <v>270</v>
      </c>
      <c r="AA70" s="60" t="s">
        <v>271</v>
      </c>
      <c r="AB70" s="71" t="s">
        <v>261</v>
      </c>
      <c r="AC70" s="84" t="s">
        <v>262</v>
      </c>
      <c r="AD70" s="73">
        <v>3794655.8319999995</v>
      </c>
      <c r="AE70" s="73">
        <v>3794655.8319999995</v>
      </c>
      <c r="AF70" s="73">
        <v>3794655.8319999995</v>
      </c>
      <c r="AG70" s="73">
        <v>3794655.8319999995</v>
      </c>
      <c r="AH70" s="73">
        <v>3794655.8319999995</v>
      </c>
      <c r="AI70" s="73">
        <v>3794655.8319999995</v>
      </c>
      <c r="AJ70" s="73">
        <v>3794655.8319999995</v>
      </c>
      <c r="AK70" s="73">
        <v>3794655.8319999995</v>
      </c>
      <c r="AL70" s="73">
        <v>3794655.8319999995</v>
      </c>
      <c r="AM70" s="73">
        <v>3794655.8319999995</v>
      </c>
      <c r="AN70" s="73">
        <v>3794655.8319999995</v>
      </c>
      <c r="AO70" s="73">
        <v>3794655.8319999995</v>
      </c>
      <c r="AP70" s="61"/>
    </row>
    <row r="71" spans="1:42" ht="71.25">
      <c r="A71" s="58" t="s">
        <v>99</v>
      </c>
      <c r="B71" s="77" t="s">
        <v>86</v>
      </c>
      <c r="C71" s="77" t="s">
        <v>252</v>
      </c>
      <c r="D71" s="77">
        <v>29709702</v>
      </c>
      <c r="E71" s="75" t="s">
        <v>134</v>
      </c>
      <c r="F71" s="77" t="s">
        <v>252</v>
      </c>
      <c r="G71" s="65">
        <v>148</v>
      </c>
      <c r="H71" s="58" t="s">
        <v>80</v>
      </c>
      <c r="I71" s="77">
        <v>297097</v>
      </c>
      <c r="J71" s="59" t="s">
        <v>253</v>
      </c>
      <c r="K71" s="92" t="s">
        <v>254</v>
      </c>
      <c r="L71" s="92">
        <v>80131500</v>
      </c>
      <c r="M71" s="81" t="s">
        <v>272</v>
      </c>
      <c r="N71" s="88">
        <v>1</v>
      </c>
      <c r="O71" s="59">
        <v>12</v>
      </c>
      <c r="P71" s="59" t="s">
        <v>81</v>
      </c>
      <c r="Q71" s="61" t="s">
        <v>158</v>
      </c>
      <c r="R71" s="102">
        <v>120000000</v>
      </c>
      <c r="S71" s="102">
        <v>120000000</v>
      </c>
      <c r="T71" s="58" t="s">
        <v>256</v>
      </c>
      <c r="U71" s="59" t="s">
        <v>257</v>
      </c>
      <c r="V71" s="61" t="s">
        <v>258</v>
      </c>
      <c r="W71" s="84" t="s">
        <v>273</v>
      </c>
      <c r="X71" s="70"/>
      <c r="Y71" s="103">
        <v>120000000</v>
      </c>
      <c r="Z71" s="60" t="s">
        <v>273</v>
      </c>
      <c r="AA71" s="60" t="s">
        <v>274</v>
      </c>
      <c r="AB71" s="71" t="s">
        <v>261</v>
      </c>
      <c r="AC71" s="84" t="s">
        <v>262</v>
      </c>
      <c r="AD71" s="73">
        <v>10000000</v>
      </c>
      <c r="AE71" s="73">
        <v>10000000</v>
      </c>
      <c r="AF71" s="73">
        <v>10000000</v>
      </c>
      <c r="AG71" s="73">
        <v>10000000</v>
      </c>
      <c r="AH71" s="73">
        <v>10000000</v>
      </c>
      <c r="AI71" s="73">
        <v>10000000</v>
      </c>
      <c r="AJ71" s="73">
        <v>10000000</v>
      </c>
      <c r="AK71" s="73">
        <v>10000000</v>
      </c>
      <c r="AL71" s="73">
        <v>10000000</v>
      </c>
      <c r="AM71" s="73">
        <v>10000000</v>
      </c>
      <c r="AN71" s="73">
        <v>10000000</v>
      </c>
      <c r="AO71" s="73">
        <v>10000000</v>
      </c>
      <c r="AP71" s="61"/>
    </row>
    <row r="72" spans="1:42" ht="99.75">
      <c r="A72" s="58" t="s">
        <v>99</v>
      </c>
      <c r="B72" s="77" t="s">
        <v>86</v>
      </c>
      <c r="C72" s="77" t="s">
        <v>252</v>
      </c>
      <c r="D72" s="77">
        <v>29709702</v>
      </c>
      <c r="E72" s="75" t="s">
        <v>134</v>
      </c>
      <c r="F72" s="77" t="s">
        <v>252</v>
      </c>
      <c r="G72" s="65">
        <v>148</v>
      </c>
      <c r="H72" s="58" t="s">
        <v>80</v>
      </c>
      <c r="I72" s="77">
        <v>297097</v>
      </c>
      <c r="J72" s="59" t="s">
        <v>253</v>
      </c>
      <c r="K72" s="92" t="s">
        <v>254</v>
      </c>
      <c r="L72" s="92">
        <v>80131500</v>
      </c>
      <c r="M72" s="81" t="s">
        <v>275</v>
      </c>
      <c r="N72" s="88">
        <v>1</v>
      </c>
      <c r="O72" s="59">
        <v>12</v>
      </c>
      <c r="P72" s="59" t="s">
        <v>81</v>
      </c>
      <c r="Q72" s="61" t="s">
        <v>158</v>
      </c>
      <c r="R72" s="102">
        <v>306294561.64559996</v>
      </c>
      <c r="S72" s="102">
        <v>306294561.64559996</v>
      </c>
      <c r="T72" s="58" t="s">
        <v>256</v>
      </c>
      <c r="U72" s="59" t="s">
        <v>257</v>
      </c>
      <c r="V72" s="61" t="s">
        <v>258</v>
      </c>
      <c r="W72" s="58">
        <v>7000100985</v>
      </c>
      <c r="X72" s="70"/>
      <c r="Y72" s="103">
        <v>306294561.64559996</v>
      </c>
      <c r="Z72" s="60" t="s">
        <v>276</v>
      </c>
      <c r="AA72" s="60" t="s">
        <v>277</v>
      </c>
      <c r="AB72" s="71" t="s">
        <v>261</v>
      </c>
      <c r="AC72" s="84" t="s">
        <v>262</v>
      </c>
      <c r="AD72" s="73">
        <v>25524546.803799994</v>
      </c>
      <c r="AE72" s="73">
        <v>25524546.803799994</v>
      </c>
      <c r="AF72" s="73">
        <v>25524546.803799994</v>
      </c>
      <c r="AG72" s="73">
        <v>25524546.803799994</v>
      </c>
      <c r="AH72" s="73">
        <v>25524546.803799994</v>
      </c>
      <c r="AI72" s="73">
        <v>25524546.803799994</v>
      </c>
      <c r="AJ72" s="73">
        <v>25524546.803799994</v>
      </c>
      <c r="AK72" s="73">
        <v>25524546.803799994</v>
      </c>
      <c r="AL72" s="73">
        <v>25524546.803799994</v>
      </c>
      <c r="AM72" s="73">
        <v>25524546.803799994</v>
      </c>
      <c r="AN72" s="73">
        <v>25524546.803799994</v>
      </c>
      <c r="AO72" s="73">
        <v>25524546.803799994</v>
      </c>
      <c r="AP72" s="61"/>
    </row>
    <row r="73" spans="1:42" ht="114">
      <c r="A73" s="58" t="s">
        <v>99</v>
      </c>
      <c r="B73" s="77" t="s">
        <v>86</v>
      </c>
      <c r="C73" s="77" t="s">
        <v>252</v>
      </c>
      <c r="D73" s="77">
        <v>29709702</v>
      </c>
      <c r="E73" s="75" t="s">
        <v>134</v>
      </c>
      <c r="F73" s="77" t="s">
        <v>252</v>
      </c>
      <c r="G73" s="65">
        <v>148</v>
      </c>
      <c r="H73" s="58" t="s">
        <v>80</v>
      </c>
      <c r="I73" s="77">
        <v>297097</v>
      </c>
      <c r="J73" s="59" t="s">
        <v>253</v>
      </c>
      <c r="K73" s="92" t="s">
        <v>254</v>
      </c>
      <c r="L73" s="92">
        <v>80131500</v>
      </c>
      <c r="M73" s="81" t="s">
        <v>278</v>
      </c>
      <c r="N73" s="88">
        <v>1</v>
      </c>
      <c r="O73" s="59">
        <v>12</v>
      </c>
      <c r="P73" s="59" t="s">
        <v>81</v>
      </c>
      <c r="Q73" s="61" t="s">
        <v>158</v>
      </c>
      <c r="R73" s="102">
        <v>125010414.595</v>
      </c>
      <c r="S73" s="102">
        <v>125010414.595</v>
      </c>
      <c r="T73" s="58" t="s">
        <v>256</v>
      </c>
      <c r="U73" s="59" t="s">
        <v>257</v>
      </c>
      <c r="V73" s="61" t="s">
        <v>258</v>
      </c>
      <c r="W73" s="58">
        <v>7000100989</v>
      </c>
      <c r="X73" s="70"/>
      <c r="Y73" s="103">
        <v>125010414.595</v>
      </c>
      <c r="Z73" s="60" t="s">
        <v>279</v>
      </c>
      <c r="AA73" s="60" t="s">
        <v>280</v>
      </c>
      <c r="AB73" s="71" t="s">
        <v>261</v>
      </c>
      <c r="AC73" s="84" t="s">
        <v>262</v>
      </c>
      <c r="AD73" s="73">
        <v>10417534.549583333</v>
      </c>
      <c r="AE73" s="73">
        <v>10417534.549583333</v>
      </c>
      <c r="AF73" s="73">
        <v>10417534.549583333</v>
      </c>
      <c r="AG73" s="73">
        <v>10417534.549583333</v>
      </c>
      <c r="AH73" s="73">
        <v>10417534.549583333</v>
      </c>
      <c r="AI73" s="73">
        <v>10417534.549583333</v>
      </c>
      <c r="AJ73" s="73">
        <v>10417534.549583333</v>
      </c>
      <c r="AK73" s="73">
        <v>10417534.549583333</v>
      </c>
      <c r="AL73" s="73">
        <v>10417534.549583333</v>
      </c>
      <c r="AM73" s="73">
        <v>10417534.549583333</v>
      </c>
      <c r="AN73" s="73">
        <v>10417534.549583333</v>
      </c>
      <c r="AO73" s="73">
        <v>10417534.549583333</v>
      </c>
      <c r="AP73" s="61"/>
    </row>
    <row r="74" spans="1:42" ht="85.5">
      <c r="A74" s="58" t="s">
        <v>99</v>
      </c>
      <c r="B74" s="77" t="s">
        <v>86</v>
      </c>
      <c r="C74" s="77" t="s">
        <v>252</v>
      </c>
      <c r="D74" s="77">
        <v>29709702</v>
      </c>
      <c r="E74" s="75" t="s">
        <v>134</v>
      </c>
      <c r="F74" s="77" t="s">
        <v>252</v>
      </c>
      <c r="G74" s="65">
        <v>148</v>
      </c>
      <c r="H74" s="58" t="s">
        <v>80</v>
      </c>
      <c r="I74" s="77">
        <v>297097</v>
      </c>
      <c r="J74" s="59" t="s">
        <v>253</v>
      </c>
      <c r="K74" s="92" t="s">
        <v>254</v>
      </c>
      <c r="L74" s="92">
        <v>80131500</v>
      </c>
      <c r="M74" s="81" t="s">
        <v>281</v>
      </c>
      <c r="N74" s="88">
        <v>1</v>
      </c>
      <c r="O74" s="59">
        <v>12</v>
      </c>
      <c r="P74" s="59" t="s">
        <v>81</v>
      </c>
      <c r="Q74" s="61" t="s">
        <v>158</v>
      </c>
      <c r="R74" s="102">
        <v>10442308.799999999</v>
      </c>
      <c r="S74" s="102">
        <v>10442308.799999999</v>
      </c>
      <c r="T74" s="58" t="s">
        <v>256</v>
      </c>
      <c r="U74" s="59" t="s">
        <v>257</v>
      </c>
      <c r="V74" s="61" t="s">
        <v>258</v>
      </c>
      <c r="W74" s="58">
        <v>7000100966</v>
      </c>
      <c r="X74" s="70"/>
      <c r="Y74" s="103">
        <v>10442308.799999999</v>
      </c>
      <c r="Z74" s="60" t="s">
        <v>282</v>
      </c>
      <c r="AA74" s="60" t="s">
        <v>283</v>
      </c>
      <c r="AB74" s="71" t="s">
        <v>261</v>
      </c>
      <c r="AC74" s="84" t="s">
        <v>262</v>
      </c>
      <c r="AD74" s="73">
        <v>870192.3999999999</v>
      </c>
      <c r="AE74" s="73">
        <v>870192.3999999999</v>
      </c>
      <c r="AF74" s="73">
        <v>870192.3999999999</v>
      </c>
      <c r="AG74" s="73">
        <v>870192.3999999999</v>
      </c>
      <c r="AH74" s="73">
        <v>870192.3999999999</v>
      </c>
      <c r="AI74" s="73">
        <v>870192.3999999999</v>
      </c>
      <c r="AJ74" s="73">
        <v>870192.3999999999</v>
      </c>
      <c r="AK74" s="73">
        <v>870192.3999999999</v>
      </c>
      <c r="AL74" s="73">
        <v>870192.3999999999</v>
      </c>
      <c r="AM74" s="73">
        <v>870192.3999999999</v>
      </c>
      <c r="AN74" s="73">
        <v>870192.3999999999</v>
      </c>
      <c r="AO74" s="73">
        <v>870192.3999999999</v>
      </c>
      <c r="AP74" s="61"/>
    </row>
    <row r="75" spans="1:42" ht="85.5">
      <c r="A75" s="58" t="s">
        <v>99</v>
      </c>
      <c r="B75" s="77" t="s">
        <v>86</v>
      </c>
      <c r="C75" s="77" t="s">
        <v>252</v>
      </c>
      <c r="D75" s="77">
        <v>29709702</v>
      </c>
      <c r="E75" s="75" t="s">
        <v>134</v>
      </c>
      <c r="F75" s="77" t="s">
        <v>252</v>
      </c>
      <c r="G75" s="65">
        <v>148</v>
      </c>
      <c r="H75" s="58" t="s">
        <v>80</v>
      </c>
      <c r="I75" s="77">
        <v>297097</v>
      </c>
      <c r="J75" s="59" t="s">
        <v>253</v>
      </c>
      <c r="K75" s="92" t="s">
        <v>254</v>
      </c>
      <c r="L75" s="92">
        <v>80131500</v>
      </c>
      <c r="M75" s="81" t="s">
        <v>284</v>
      </c>
      <c r="N75" s="88">
        <v>1</v>
      </c>
      <c r="O75" s="59">
        <v>12</v>
      </c>
      <c r="P75" s="59" t="s">
        <v>81</v>
      </c>
      <c r="Q75" s="61" t="s">
        <v>158</v>
      </c>
      <c r="R75" s="102">
        <v>6270000</v>
      </c>
      <c r="S75" s="102">
        <v>6270000</v>
      </c>
      <c r="T75" s="58" t="s">
        <v>256</v>
      </c>
      <c r="U75" s="59" t="s">
        <v>257</v>
      </c>
      <c r="V75" s="61" t="s">
        <v>258</v>
      </c>
      <c r="W75" s="58">
        <v>7000100964</v>
      </c>
      <c r="X75" s="70"/>
      <c r="Y75" s="103">
        <v>6270000</v>
      </c>
      <c r="Z75" s="60" t="s">
        <v>285</v>
      </c>
      <c r="AA75" s="60" t="s">
        <v>286</v>
      </c>
      <c r="AB75" s="71" t="s">
        <v>261</v>
      </c>
      <c r="AC75" s="84" t="s">
        <v>262</v>
      </c>
      <c r="AD75" s="73">
        <v>522500</v>
      </c>
      <c r="AE75" s="73">
        <v>522500</v>
      </c>
      <c r="AF75" s="73">
        <v>522500</v>
      </c>
      <c r="AG75" s="73">
        <v>522500</v>
      </c>
      <c r="AH75" s="73">
        <v>522500</v>
      </c>
      <c r="AI75" s="73">
        <v>522500</v>
      </c>
      <c r="AJ75" s="73">
        <v>522500</v>
      </c>
      <c r="AK75" s="73">
        <v>522500</v>
      </c>
      <c r="AL75" s="73">
        <v>522500</v>
      </c>
      <c r="AM75" s="73">
        <v>522500</v>
      </c>
      <c r="AN75" s="73">
        <v>522500</v>
      </c>
      <c r="AO75" s="73">
        <v>522500</v>
      </c>
      <c r="AP75" s="61"/>
    </row>
    <row r="76" spans="1:42" ht="71.25">
      <c r="A76" s="58" t="s">
        <v>99</v>
      </c>
      <c r="B76" s="77" t="s">
        <v>86</v>
      </c>
      <c r="C76" s="77" t="s">
        <v>252</v>
      </c>
      <c r="D76" s="77">
        <v>29709702</v>
      </c>
      <c r="E76" s="75" t="s">
        <v>134</v>
      </c>
      <c r="F76" s="77" t="s">
        <v>252</v>
      </c>
      <c r="G76" s="65">
        <v>148</v>
      </c>
      <c r="H76" s="58" t="s">
        <v>80</v>
      </c>
      <c r="I76" s="77">
        <v>297097</v>
      </c>
      <c r="J76" s="59" t="s">
        <v>253</v>
      </c>
      <c r="K76" s="92" t="s">
        <v>254</v>
      </c>
      <c r="L76" s="92">
        <v>80131500</v>
      </c>
      <c r="M76" s="81" t="s">
        <v>287</v>
      </c>
      <c r="N76" s="88">
        <v>1</v>
      </c>
      <c r="O76" s="59">
        <v>12</v>
      </c>
      <c r="P76" s="59" t="s">
        <v>81</v>
      </c>
      <c r="Q76" s="61" t="s">
        <v>158</v>
      </c>
      <c r="R76" s="102">
        <v>6269999.999999999</v>
      </c>
      <c r="S76" s="102">
        <v>6269999.999999999</v>
      </c>
      <c r="T76" s="58" t="s">
        <v>256</v>
      </c>
      <c r="U76" s="59" t="s">
        <v>257</v>
      </c>
      <c r="V76" s="61" t="s">
        <v>258</v>
      </c>
      <c r="W76" s="58">
        <v>7000100988</v>
      </c>
      <c r="X76" s="70"/>
      <c r="Y76" s="103">
        <v>6269999.999999999</v>
      </c>
      <c r="Z76" s="60" t="s">
        <v>288</v>
      </c>
      <c r="AA76" s="60" t="s">
        <v>289</v>
      </c>
      <c r="AB76" s="71" t="s">
        <v>261</v>
      </c>
      <c r="AC76" s="84" t="s">
        <v>262</v>
      </c>
      <c r="AD76" s="73">
        <v>522500</v>
      </c>
      <c r="AE76" s="73">
        <v>522500</v>
      </c>
      <c r="AF76" s="73">
        <v>522500</v>
      </c>
      <c r="AG76" s="73">
        <v>522500</v>
      </c>
      <c r="AH76" s="73">
        <v>522500</v>
      </c>
      <c r="AI76" s="73">
        <v>522500</v>
      </c>
      <c r="AJ76" s="73">
        <v>522500</v>
      </c>
      <c r="AK76" s="73">
        <v>522500</v>
      </c>
      <c r="AL76" s="73">
        <v>522500</v>
      </c>
      <c r="AM76" s="73">
        <v>522500</v>
      </c>
      <c r="AN76" s="73">
        <v>522500</v>
      </c>
      <c r="AO76" s="73">
        <v>522500</v>
      </c>
      <c r="AP76" s="61"/>
    </row>
    <row r="77" spans="1:42" ht="57">
      <c r="A77" s="58" t="s">
        <v>99</v>
      </c>
      <c r="B77" s="77" t="s">
        <v>86</v>
      </c>
      <c r="C77" s="77" t="s">
        <v>252</v>
      </c>
      <c r="D77" s="77">
        <v>29709702</v>
      </c>
      <c r="E77" s="75" t="s">
        <v>134</v>
      </c>
      <c r="F77" s="77" t="s">
        <v>252</v>
      </c>
      <c r="G77" s="65">
        <v>148</v>
      </c>
      <c r="H77" s="58" t="s">
        <v>80</v>
      </c>
      <c r="I77" s="77">
        <v>297097</v>
      </c>
      <c r="J77" s="59" t="s">
        <v>253</v>
      </c>
      <c r="K77" s="92" t="s">
        <v>254</v>
      </c>
      <c r="L77" s="92">
        <v>80131500</v>
      </c>
      <c r="M77" s="81" t="s">
        <v>290</v>
      </c>
      <c r="N77" s="88">
        <v>1</v>
      </c>
      <c r="O77" s="59">
        <v>12</v>
      </c>
      <c r="P77" s="59" t="s">
        <v>81</v>
      </c>
      <c r="Q77" s="61" t="s">
        <v>158</v>
      </c>
      <c r="R77" s="102">
        <v>6000000</v>
      </c>
      <c r="S77" s="102">
        <v>6000000</v>
      </c>
      <c r="T77" s="58" t="s">
        <v>256</v>
      </c>
      <c r="U77" s="59" t="s">
        <v>257</v>
      </c>
      <c r="V77" s="61" t="s">
        <v>258</v>
      </c>
      <c r="W77" s="84" t="s">
        <v>273</v>
      </c>
      <c r="X77" s="70"/>
      <c r="Y77" s="103">
        <v>6000000</v>
      </c>
      <c r="Z77" s="60"/>
      <c r="AA77" s="60" t="s">
        <v>291</v>
      </c>
      <c r="AB77" s="71" t="s">
        <v>261</v>
      </c>
      <c r="AC77" s="84" t="s">
        <v>262</v>
      </c>
      <c r="AD77" s="73">
        <v>500000</v>
      </c>
      <c r="AE77" s="73">
        <v>500000</v>
      </c>
      <c r="AF77" s="73">
        <v>500000</v>
      </c>
      <c r="AG77" s="73">
        <v>500000</v>
      </c>
      <c r="AH77" s="73">
        <v>500000</v>
      </c>
      <c r="AI77" s="73">
        <v>500000</v>
      </c>
      <c r="AJ77" s="73">
        <v>500000</v>
      </c>
      <c r="AK77" s="73">
        <v>500000</v>
      </c>
      <c r="AL77" s="73">
        <v>500000</v>
      </c>
      <c r="AM77" s="73">
        <v>500000</v>
      </c>
      <c r="AN77" s="73">
        <v>500000</v>
      </c>
      <c r="AO77" s="73">
        <v>500000</v>
      </c>
      <c r="AP77" s="61"/>
    </row>
    <row r="78" spans="1:42" ht="57">
      <c r="A78" s="73" t="s">
        <v>85</v>
      </c>
      <c r="B78" s="73" t="s">
        <v>292</v>
      </c>
      <c r="C78" s="73" t="s">
        <v>293</v>
      </c>
      <c r="D78" s="73" t="s">
        <v>294</v>
      </c>
      <c r="E78" s="73" t="s">
        <v>83</v>
      </c>
      <c r="F78" s="73" t="s">
        <v>293</v>
      </c>
      <c r="G78" s="65">
        <v>137</v>
      </c>
      <c r="H78" s="58" t="s">
        <v>80</v>
      </c>
      <c r="I78" s="77">
        <v>297097</v>
      </c>
      <c r="J78" s="104" t="s">
        <v>295</v>
      </c>
      <c r="K78" s="104" t="s">
        <v>296</v>
      </c>
      <c r="L78" s="92">
        <v>41121800</v>
      </c>
      <c r="M78" s="81" t="s">
        <v>297</v>
      </c>
      <c r="N78" s="96">
        <v>2</v>
      </c>
      <c r="O78" s="59">
        <v>1</v>
      </c>
      <c r="P78" s="104" t="s">
        <v>298</v>
      </c>
      <c r="Q78" s="59" t="s">
        <v>84</v>
      </c>
      <c r="R78" s="102">
        <v>1500000000</v>
      </c>
      <c r="S78" s="102">
        <v>1500000000</v>
      </c>
      <c r="T78" s="73" t="s">
        <v>106</v>
      </c>
      <c r="U78" s="73" t="s">
        <v>106</v>
      </c>
      <c r="V78" s="61" t="s">
        <v>258</v>
      </c>
      <c r="W78" s="70" t="s">
        <v>273</v>
      </c>
      <c r="X78" s="73"/>
      <c r="Y78" s="102">
        <v>1500000000</v>
      </c>
      <c r="Z78" s="73"/>
      <c r="AA78" s="73" t="s">
        <v>273</v>
      </c>
      <c r="AB78" s="71" t="s">
        <v>261</v>
      </c>
      <c r="AC78" s="104" t="s">
        <v>273</v>
      </c>
      <c r="AD78" s="73"/>
      <c r="AE78" s="73">
        <v>0</v>
      </c>
      <c r="AF78" s="73"/>
      <c r="AG78" s="73">
        <v>1500000000</v>
      </c>
      <c r="AH78" s="73"/>
      <c r="AI78" s="73"/>
      <c r="AJ78" s="73"/>
      <c r="AK78" s="73">
        <v>0</v>
      </c>
      <c r="AL78" s="73">
        <v>0</v>
      </c>
      <c r="AM78" s="73"/>
      <c r="AN78" s="73">
        <v>0</v>
      </c>
      <c r="AO78" s="73">
        <v>0</v>
      </c>
      <c r="AP78" s="61"/>
    </row>
    <row r="79" spans="1:42" ht="128.25">
      <c r="A79" s="65" t="s">
        <v>85</v>
      </c>
      <c r="B79" s="77" t="s">
        <v>299</v>
      </c>
      <c r="C79" s="58" t="s">
        <v>300</v>
      </c>
      <c r="D79" s="77">
        <v>29711302</v>
      </c>
      <c r="E79" s="64" t="s">
        <v>83</v>
      </c>
      <c r="F79" s="58" t="s">
        <v>300</v>
      </c>
      <c r="G79" s="61">
        <v>129</v>
      </c>
      <c r="H79" s="58" t="s">
        <v>80</v>
      </c>
      <c r="I79" s="77">
        <v>297113</v>
      </c>
      <c r="J79" s="104" t="s">
        <v>301</v>
      </c>
      <c r="K79" s="104" t="s">
        <v>302</v>
      </c>
      <c r="L79" s="92">
        <v>86111600</v>
      </c>
      <c r="M79" s="81" t="s">
        <v>303</v>
      </c>
      <c r="N79" s="81">
        <v>1</v>
      </c>
      <c r="O79" s="81">
        <v>12</v>
      </c>
      <c r="P79" s="59" t="s">
        <v>81</v>
      </c>
      <c r="Q79" s="59" t="s">
        <v>84</v>
      </c>
      <c r="R79" s="105">
        <v>250000000</v>
      </c>
      <c r="S79" s="105">
        <v>250000000</v>
      </c>
      <c r="T79" s="73" t="s">
        <v>106</v>
      </c>
      <c r="U79" s="73" t="s">
        <v>106</v>
      </c>
      <c r="V79" s="61" t="s">
        <v>304</v>
      </c>
      <c r="W79" s="61">
        <v>7000100927</v>
      </c>
      <c r="X79" s="61"/>
      <c r="Y79" s="106">
        <v>250000000</v>
      </c>
      <c r="Z79" s="61"/>
      <c r="AA79" s="61" t="s">
        <v>305</v>
      </c>
      <c r="AB79" s="71" t="s">
        <v>261</v>
      </c>
      <c r="AC79" s="61"/>
      <c r="AD79" s="61"/>
      <c r="AE79" s="107">
        <v>100000000</v>
      </c>
      <c r="AF79" s="107"/>
      <c r="AG79" s="107"/>
      <c r="AH79" s="65"/>
      <c r="AI79" s="107">
        <v>75000000</v>
      </c>
      <c r="AJ79" s="65"/>
      <c r="AK79" s="73"/>
      <c r="AL79" s="73"/>
      <c r="AM79" s="61"/>
      <c r="AN79" s="107">
        <v>75000000</v>
      </c>
      <c r="AO79" s="82">
        <v>0</v>
      </c>
      <c r="AP79" s="61"/>
    </row>
    <row r="80" spans="1:42" ht="57">
      <c r="A80" s="65" t="s">
        <v>85</v>
      </c>
      <c r="B80" s="77" t="s">
        <v>299</v>
      </c>
      <c r="C80" s="58" t="s">
        <v>300</v>
      </c>
      <c r="D80" s="77">
        <v>29711302</v>
      </c>
      <c r="E80" s="64" t="s">
        <v>83</v>
      </c>
      <c r="F80" s="58" t="s">
        <v>300</v>
      </c>
      <c r="G80" s="61">
        <v>129</v>
      </c>
      <c r="H80" s="58" t="s">
        <v>80</v>
      </c>
      <c r="I80" s="77">
        <v>297113</v>
      </c>
      <c r="J80" s="104" t="s">
        <v>301</v>
      </c>
      <c r="K80" s="104" t="s">
        <v>302</v>
      </c>
      <c r="L80" s="92">
        <v>86111600</v>
      </c>
      <c r="M80" s="81" t="s">
        <v>306</v>
      </c>
      <c r="N80" s="81">
        <v>1</v>
      </c>
      <c r="O80" s="81">
        <v>12</v>
      </c>
      <c r="P80" s="59" t="s">
        <v>81</v>
      </c>
      <c r="Q80" s="59" t="s">
        <v>84</v>
      </c>
      <c r="R80" s="105">
        <v>250000000</v>
      </c>
      <c r="S80" s="105">
        <v>250000000</v>
      </c>
      <c r="T80" s="73" t="s">
        <v>106</v>
      </c>
      <c r="U80" s="73" t="s">
        <v>106</v>
      </c>
      <c r="V80" s="61" t="s">
        <v>304</v>
      </c>
      <c r="W80" s="61">
        <v>7000100926</v>
      </c>
      <c r="X80" s="61"/>
      <c r="Y80" s="106">
        <v>250000000</v>
      </c>
      <c r="Z80" s="61"/>
      <c r="AA80" s="61" t="s">
        <v>307</v>
      </c>
      <c r="AB80" s="71" t="s">
        <v>261</v>
      </c>
      <c r="AC80" s="61"/>
      <c r="AD80" s="61"/>
      <c r="AE80" s="61"/>
      <c r="AF80" s="107">
        <v>150000000</v>
      </c>
      <c r="AG80" s="61"/>
      <c r="AH80" s="61"/>
      <c r="AI80" s="107">
        <v>50000000</v>
      </c>
      <c r="AJ80" s="61"/>
      <c r="AK80" s="61"/>
      <c r="AL80" s="61"/>
      <c r="AM80" s="107">
        <v>50000000</v>
      </c>
      <c r="AN80" s="61"/>
      <c r="AO80" s="61"/>
      <c r="AP80" s="61"/>
    </row>
    <row r="81" spans="1:42" ht="57">
      <c r="A81" s="58" t="s">
        <v>99</v>
      </c>
      <c r="B81" s="77" t="s">
        <v>86</v>
      </c>
      <c r="C81" s="77" t="s">
        <v>252</v>
      </c>
      <c r="D81" s="77">
        <v>29709701</v>
      </c>
      <c r="E81" s="75" t="s">
        <v>134</v>
      </c>
      <c r="F81" s="77" t="s">
        <v>252</v>
      </c>
      <c r="G81" s="65">
        <v>148</v>
      </c>
      <c r="H81" s="58" t="s">
        <v>80</v>
      </c>
      <c r="I81" s="77">
        <v>297097</v>
      </c>
      <c r="J81" s="59" t="s">
        <v>253</v>
      </c>
      <c r="K81" s="59" t="s">
        <v>126</v>
      </c>
      <c r="L81" s="58">
        <v>80161500</v>
      </c>
      <c r="M81" s="81" t="s">
        <v>308</v>
      </c>
      <c r="N81" s="89">
        <v>1</v>
      </c>
      <c r="O81" s="59">
        <v>10</v>
      </c>
      <c r="P81" s="59" t="s">
        <v>81</v>
      </c>
      <c r="Q81" s="61" t="s">
        <v>158</v>
      </c>
      <c r="R81" s="103">
        <v>292946808</v>
      </c>
      <c r="S81" s="103">
        <v>292946808</v>
      </c>
      <c r="T81" s="58" t="s">
        <v>106</v>
      </c>
      <c r="U81" s="58" t="s">
        <v>106</v>
      </c>
      <c r="V81" s="61" t="s">
        <v>304</v>
      </c>
      <c r="W81" s="84">
        <v>7000101020</v>
      </c>
      <c r="X81" s="70"/>
      <c r="Y81" s="103">
        <v>292946808</v>
      </c>
      <c r="Z81" s="60" t="s">
        <v>309</v>
      </c>
      <c r="AA81" s="60" t="s">
        <v>310</v>
      </c>
      <c r="AB81" s="71" t="s">
        <v>261</v>
      </c>
      <c r="AC81" s="71"/>
      <c r="AD81" s="71"/>
      <c r="AE81" s="71"/>
      <c r="AF81" s="71"/>
      <c r="AG81" s="71"/>
      <c r="AH81" s="71"/>
      <c r="AI81" s="71"/>
      <c r="AJ81" s="71"/>
      <c r="AK81" s="71"/>
      <c r="AL81" s="71"/>
      <c r="AM81" s="71"/>
      <c r="AN81" s="71"/>
      <c r="AO81" s="71"/>
      <c r="AP81" s="61"/>
    </row>
    <row r="82" spans="1:42" ht="57">
      <c r="A82" s="58" t="s">
        <v>99</v>
      </c>
      <c r="B82" s="77" t="s">
        <v>86</v>
      </c>
      <c r="C82" s="77" t="s">
        <v>252</v>
      </c>
      <c r="D82" s="77">
        <v>29709701</v>
      </c>
      <c r="E82" s="75" t="s">
        <v>134</v>
      </c>
      <c r="F82" s="77" t="s">
        <v>252</v>
      </c>
      <c r="G82" s="65">
        <v>148</v>
      </c>
      <c r="H82" s="58" t="s">
        <v>80</v>
      </c>
      <c r="I82" s="77">
        <v>297097</v>
      </c>
      <c r="J82" s="59" t="s">
        <v>253</v>
      </c>
      <c r="K82" s="59" t="s">
        <v>126</v>
      </c>
      <c r="L82" s="58">
        <v>80161500</v>
      </c>
      <c r="M82" s="81" t="s">
        <v>311</v>
      </c>
      <c r="N82" s="89">
        <v>1</v>
      </c>
      <c r="O82" s="59">
        <v>10</v>
      </c>
      <c r="P82" s="59" t="s">
        <v>81</v>
      </c>
      <c r="Q82" s="61" t="s">
        <v>158</v>
      </c>
      <c r="R82" s="103">
        <v>352283602</v>
      </c>
      <c r="S82" s="103">
        <v>352283602</v>
      </c>
      <c r="T82" s="58" t="s">
        <v>106</v>
      </c>
      <c r="U82" s="58" t="s">
        <v>106</v>
      </c>
      <c r="V82" s="61" t="s">
        <v>304</v>
      </c>
      <c r="W82" s="84">
        <v>7000101019</v>
      </c>
      <c r="X82" s="70"/>
      <c r="Y82" s="103">
        <v>352283602</v>
      </c>
      <c r="Z82" s="60" t="s">
        <v>312</v>
      </c>
      <c r="AA82" s="60" t="s">
        <v>313</v>
      </c>
      <c r="AB82" s="71" t="s">
        <v>261</v>
      </c>
      <c r="AC82" s="84"/>
      <c r="AD82" s="84"/>
      <c r="AE82" s="76">
        <v>27399836</v>
      </c>
      <c r="AF82" s="76">
        <v>27399836</v>
      </c>
      <c r="AG82" s="76">
        <v>27399836</v>
      </c>
      <c r="AH82" s="76">
        <v>27399836</v>
      </c>
      <c r="AI82" s="76">
        <v>27399836</v>
      </c>
      <c r="AJ82" s="76">
        <v>27399836</v>
      </c>
      <c r="AK82" s="76">
        <v>27399836</v>
      </c>
      <c r="AL82" s="76">
        <v>27399836</v>
      </c>
      <c r="AM82" s="76">
        <v>27399833</v>
      </c>
      <c r="AN82" s="84"/>
      <c r="AO82" s="84"/>
      <c r="AP82" s="61"/>
    </row>
    <row r="83" spans="1:42" ht="57">
      <c r="A83" s="58" t="s">
        <v>99</v>
      </c>
      <c r="B83" s="77" t="s">
        <v>86</v>
      </c>
      <c r="C83" s="77" t="s">
        <v>252</v>
      </c>
      <c r="D83" s="77">
        <v>29709701</v>
      </c>
      <c r="E83" s="75" t="s">
        <v>134</v>
      </c>
      <c r="F83" s="77" t="s">
        <v>252</v>
      </c>
      <c r="G83" s="65">
        <v>148</v>
      </c>
      <c r="H83" s="58" t="s">
        <v>80</v>
      </c>
      <c r="I83" s="77">
        <v>297097</v>
      </c>
      <c r="J83" s="59" t="s">
        <v>253</v>
      </c>
      <c r="K83" s="59" t="s">
        <v>126</v>
      </c>
      <c r="L83" s="58">
        <v>80161500</v>
      </c>
      <c r="M83" s="81" t="s">
        <v>314</v>
      </c>
      <c r="N83" s="88">
        <v>1</v>
      </c>
      <c r="O83" s="59">
        <v>10</v>
      </c>
      <c r="P83" s="59" t="s">
        <v>81</v>
      </c>
      <c r="Q83" s="61" t="s">
        <v>158</v>
      </c>
      <c r="R83" s="103">
        <v>591470000</v>
      </c>
      <c r="S83" s="103">
        <v>591470000</v>
      </c>
      <c r="T83" s="58" t="s">
        <v>106</v>
      </c>
      <c r="U83" s="58" t="s">
        <v>106</v>
      </c>
      <c r="V83" s="61" t="s">
        <v>304</v>
      </c>
      <c r="W83" s="84">
        <v>7000101021</v>
      </c>
      <c r="X83" s="70"/>
      <c r="Y83" s="103">
        <v>591470000</v>
      </c>
      <c r="Z83" s="60" t="s">
        <v>315</v>
      </c>
      <c r="AA83" s="60" t="s">
        <v>316</v>
      </c>
      <c r="AB83" s="71" t="s">
        <v>261</v>
      </c>
      <c r="AC83" s="84"/>
      <c r="AD83" s="84"/>
      <c r="AE83" s="76">
        <v>46003222</v>
      </c>
      <c r="AF83" s="76">
        <v>46003222</v>
      </c>
      <c r="AG83" s="76">
        <v>46003222</v>
      </c>
      <c r="AH83" s="76">
        <v>46003222</v>
      </c>
      <c r="AI83" s="76">
        <v>46003222</v>
      </c>
      <c r="AJ83" s="76">
        <v>46003222</v>
      </c>
      <c r="AK83" s="76">
        <v>46003222</v>
      </c>
      <c r="AL83" s="76">
        <v>46003222</v>
      </c>
      <c r="AM83" s="76">
        <v>46003224</v>
      </c>
      <c r="AN83" s="84"/>
      <c r="AO83" s="84"/>
      <c r="AP83" s="61"/>
    </row>
    <row r="84" spans="1:42" ht="57">
      <c r="A84" s="58" t="s">
        <v>99</v>
      </c>
      <c r="B84" s="77" t="s">
        <v>86</v>
      </c>
      <c r="C84" s="58" t="s">
        <v>112</v>
      </c>
      <c r="D84" s="77">
        <v>29711303</v>
      </c>
      <c r="E84" s="64" t="s">
        <v>83</v>
      </c>
      <c r="F84" s="58" t="s">
        <v>112</v>
      </c>
      <c r="G84" s="65">
        <v>148</v>
      </c>
      <c r="H84" s="58" t="s">
        <v>80</v>
      </c>
      <c r="I84" s="77">
        <v>297119</v>
      </c>
      <c r="J84" s="59" t="s">
        <v>253</v>
      </c>
      <c r="K84" s="59" t="s">
        <v>126</v>
      </c>
      <c r="L84" s="58">
        <v>80161500</v>
      </c>
      <c r="M84" s="59" t="s">
        <v>317</v>
      </c>
      <c r="N84" s="88">
        <v>1</v>
      </c>
      <c r="O84" s="59">
        <v>10</v>
      </c>
      <c r="P84" s="59" t="s">
        <v>81</v>
      </c>
      <c r="Q84" s="61" t="s">
        <v>158</v>
      </c>
      <c r="R84" s="108">
        <v>45190000</v>
      </c>
      <c r="S84" s="108">
        <v>45190000</v>
      </c>
      <c r="T84" s="58" t="s">
        <v>106</v>
      </c>
      <c r="U84" s="58" t="s">
        <v>106</v>
      </c>
      <c r="V84" s="61" t="s">
        <v>318</v>
      </c>
      <c r="W84" s="70" t="s">
        <v>273</v>
      </c>
      <c r="X84" s="70" t="s">
        <v>273</v>
      </c>
      <c r="Y84" s="108">
        <v>45190000</v>
      </c>
      <c r="Z84" s="60" t="s">
        <v>273</v>
      </c>
      <c r="AA84" s="109" t="s">
        <v>319</v>
      </c>
      <c r="AB84" s="71" t="s">
        <v>261</v>
      </c>
      <c r="AC84" s="84"/>
      <c r="AD84" s="71"/>
      <c r="AE84" s="107">
        <v>4519000</v>
      </c>
      <c r="AF84" s="107">
        <v>4519000</v>
      </c>
      <c r="AG84" s="107">
        <v>4519000</v>
      </c>
      <c r="AH84" s="107">
        <v>4519000</v>
      </c>
      <c r="AI84" s="107">
        <v>4519000</v>
      </c>
      <c r="AJ84" s="107">
        <v>4519000</v>
      </c>
      <c r="AK84" s="107">
        <v>4519000</v>
      </c>
      <c r="AL84" s="107">
        <v>4519000</v>
      </c>
      <c r="AM84" s="107">
        <v>4519000</v>
      </c>
      <c r="AN84" s="107">
        <v>4519000</v>
      </c>
      <c r="AO84" s="107">
        <v>0</v>
      </c>
      <c r="AP84" s="61"/>
    </row>
    <row r="85" spans="1:42" ht="57">
      <c r="A85" s="59" t="s">
        <v>99</v>
      </c>
      <c r="B85" s="110" t="s">
        <v>320</v>
      </c>
      <c r="C85" s="81" t="s">
        <v>321</v>
      </c>
      <c r="D85" s="110">
        <v>29711306</v>
      </c>
      <c r="E85" s="59" t="s">
        <v>80</v>
      </c>
      <c r="F85" s="81" t="s">
        <v>321</v>
      </c>
      <c r="G85" s="59">
        <v>133</v>
      </c>
      <c r="H85" s="92" t="s">
        <v>80</v>
      </c>
      <c r="I85" s="110">
        <v>29711306</v>
      </c>
      <c r="J85" s="59" t="s">
        <v>253</v>
      </c>
      <c r="K85" s="59" t="s">
        <v>322</v>
      </c>
      <c r="L85" s="58">
        <v>86101710</v>
      </c>
      <c r="M85" s="59" t="s">
        <v>323</v>
      </c>
      <c r="N85" s="59">
        <v>1</v>
      </c>
      <c r="O85" s="59">
        <v>10</v>
      </c>
      <c r="P85" s="59" t="s">
        <v>324</v>
      </c>
      <c r="Q85" s="61" t="s">
        <v>158</v>
      </c>
      <c r="R85" s="111">
        <v>279921644</v>
      </c>
      <c r="S85" s="111">
        <v>279921644</v>
      </c>
      <c r="T85" s="58" t="s">
        <v>106</v>
      </c>
      <c r="U85" s="58" t="s">
        <v>106</v>
      </c>
      <c r="V85" s="59" t="s">
        <v>318</v>
      </c>
      <c r="W85" s="60" t="s">
        <v>273</v>
      </c>
      <c r="X85" s="71" t="s">
        <v>273</v>
      </c>
      <c r="Y85" s="108">
        <v>279921644</v>
      </c>
      <c r="Z85" s="71"/>
      <c r="AA85" s="71"/>
      <c r="AB85" s="71" t="s">
        <v>261</v>
      </c>
      <c r="AC85" s="104" t="s">
        <v>273</v>
      </c>
      <c r="AD85" s="104"/>
      <c r="AE85" s="104" t="s">
        <v>273</v>
      </c>
      <c r="AF85" s="104">
        <v>83976493</v>
      </c>
      <c r="AG85" s="104"/>
      <c r="AH85" s="104"/>
      <c r="AI85" s="104">
        <v>111968658</v>
      </c>
      <c r="AJ85" s="104"/>
      <c r="AK85" s="104" t="s">
        <v>273</v>
      </c>
      <c r="AL85" s="104"/>
      <c r="AM85" s="104"/>
      <c r="AN85" s="104"/>
      <c r="AO85" s="104">
        <v>83976493</v>
      </c>
      <c r="AP85" s="61"/>
    </row>
    <row r="86" spans="1:42" ht="57">
      <c r="A86" s="59" t="s">
        <v>85</v>
      </c>
      <c r="B86" s="59" t="s">
        <v>325</v>
      </c>
      <c r="C86" s="59" t="s">
        <v>164</v>
      </c>
      <c r="D86" s="59">
        <v>297119</v>
      </c>
      <c r="E86" s="59" t="s">
        <v>83</v>
      </c>
      <c r="F86" s="59" t="s">
        <v>164</v>
      </c>
      <c r="G86" s="59">
        <v>153</v>
      </c>
      <c r="H86" s="59" t="s">
        <v>80</v>
      </c>
      <c r="I86" s="59">
        <v>297119</v>
      </c>
      <c r="J86" s="59" t="s">
        <v>253</v>
      </c>
      <c r="K86" s="59" t="s">
        <v>326</v>
      </c>
      <c r="L86" s="59">
        <v>80111620</v>
      </c>
      <c r="M86" s="59" t="s">
        <v>317</v>
      </c>
      <c r="N86" s="59">
        <v>1</v>
      </c>
      <c r="O86" s="112">
        <v>8</v>
      </c>
      <c r="P86" s="59" t="s">
        <v>81</v>
      </c>
      <c r="Q86" s="61" t="s">
        <v>158</v>
      </c>
      <c r="R86" s="108">
        <v>49709000</v>
      </c>
      <c r="S86" s="108">
        <v>49709000</v>
      </c>
      <c r="T86" s="58" t="s">
        <v>106</v>
      </c>
      <c r="U86" s="58" t="s">
        <v>106</v>
      </c>
      <c r="V86" s="113" t="s">
        <v>327</v>
      </c>
      <c r="W86" s="61" t="s">
        <v>273</v>
      </c>
      <c r="X86" s="109" t="s">
        <v>273</v>
      </c>
      <c r="Y86" s="108">
        <v>49709000</v>
      </c>
      <c r="Z86" s="109" t="s">
        <v>273</v>
      </c>
      <c r="AA86" s="109" t="s">
        <v>328</v>
      </c>
      <c r="AB86" s="71" t="s">
        <v>261</v>
      </c>
      <c r="AC86" s="107"/>
      <c r="AD86" s="107"/>
      <c r="AE86" s="107">
        <v>4519000</v>
      </c>
      <c r="AF86" s="107">
        <v>4519000</v>
      </c>
      <c r="AG86" s="107">
        <v>4519000</v>
      </c>
      <c r="AH86" s="107">
        <v>4519000</v>
      </c>
      <c r="AI86" s="107">
        <v>4519000</v>
      </c>
      <c r="AJ86" s="107">
        <v>4519000</v>
      </c>
      <c r="AK86" s="107">
        <v>4519000</v>
      </c>
      <c r="AL86" s="107">
        <v>4519000</v>
      </c>
      <c r="AM86" s="107">
        <v>4519000</v>
      </c>
      <c r="AN86" s="107">
        <v>4519000</v>
      </c>
      <c r="AO86" s="107">
        <v>4519000</v>
      </c>
      <c r="AP86" s="61"/>
    </row>
    <row r="87" spans="1:42" ht="57">
      <c r="A87" s="59" t="s">
        <v>85</v>
      </c>
      <c r="B87" s="59" t="s">
        <v>325</v>
      </c>
      <c r="C87" s="59" t="s">
        <v>164</v>
      </c>
      <c r="D87" s="59">
        <v>297119</v>
      </c>
      <c r="E87" s="59" t="s">
        <v>83</v>
      </c>
      <c r="F87" s="59" t="s">
        <v>164</v>
      </c>
      <c r="G87" s="59">
        <v>153</v>
      </c>
      <c r="H87" s="59" t="s">
        <v>80</v>
      </c>
      <c r="I87" s="59">
        <v>297119</v>
      </c>
      <c r="J87" s="59" t="s">
        <v>253</v>
      </c>
      <c r="K87" s="59" t="s">
        <v>326</v>
      </c>
      <c r="L87" s="59">
        <v>80111620</v>
      </c>
      <c r="M87" s="59" t="s">
        <v>317</v>
      </c>
      <c r="N87" s="59">
        <v>1</v>
      </c>
      <c r="O87" s="112">
        <v>8</v>
      </c>
      <c r="P87" s="59" t="s">
        <v>81</v>
      </c>
      <c r="Q87" s="61" t="s">
        <v>158</v>
      </c>
      <c r="R87" s="108">
        <v>55935000</v>
      </c>
      <c r="S87" s="108">
        <v>55935000</v>
      </c>
      <c r="T87" s="58" t="s">
        <v>106</v>
      </c>
      <c r="U87" s="58" t="s">
        <v>106</v>
      </c>
      <c r="V87" s="113" t="s">
        <v>327</v>
      </c>
      <c r="W87" s="61" t="s">
        <v>273</v>
      </c>
      <c r="X87" s="109" t="s">
        <v>273</v>
      </c>
      <c r="Y87" s="108">
        <v>55935000</v>
      </c>
      <c r="Z87" s="109" t="s">
        <v>273</v>
      </c>
      <c r="AA87" s="109" t="s">
        <v>329</v>
      </c>
      <c r="AB87" s="71" t="s">
        <v>261</v>
      </c>
      <c r="AC87" s="107"/>
      <c r="AD87" s="107"/>
      <c r="AE87" s="107">
        <v>5085000</v>
      </c>
      <c r="AF87" s="107">
        <v>5085000</v>
      </c>
      <c r="AG87" s="107">
        <v>5085000</v>
      </c>
      <c r="AH87" s="107">
        <v>5085000</v>
      </c>
      <c r="AI87" s="107">
        <v>5085000</v>
      </c>
      <c r="AJ87" s="107">
        <v>5085000</v>
      </c>
      <c r="AK87" s="107">
        <v>5085000</v>
      </c>
      <c r="AL87" s="107">
        <v>5085000</v>
      </c>
      <c r="AM87" s="107">
        <v>5085000</v>
      </c>
      <c r="AN87" s="107">
        <v>5085000</v>
      </c>
      <c r="AO87" s="107">
        <v>5085000</v>
      </c>
      <c r="AP87" s="61"/>
    </row>
    <row r="88" spans="1:42" ht="114">
      <c r="A88" s="58" t="s">
        <v>99</v>
      </c>
      <c r="B88" s="77" t="s">
        <v>330</v>
      </c>
      <c r="C88" s="91" t="s">
        <v>331</v>
      </c>
      <c r="D88" s="77">
        <v>29709602</v>
      </c>
      <c r="E88" s="64" t="s">
        <v>83</v>
      </c>
      <c r="F88" s="91" t="s">
        <v>331</v>
      </c>
      <c r="G88" s="65">
        <v>135</v>
      </c>
      <c r="H88" s="58" t="s">
        <v>80</v>
      </c>
      <c r="I88" s="77">
        <v>297096</v>
      </c>
      <c r="J88" s="59" t="s">
        <v>253</v>
      </c>
      <c r="K88" s="59" t="s">
        <v>326</v>
      </c>
      <c r="L88" s="59">
        <v>80111620</v>
      </c>
      <c r="M88" s="81" t="s">
        <v>332</v>
      </c>
      <c r="N88" s="88">
        <v>2</v>
      </c>
      <c r="O88" s="59">
        <v>11</v>
      </c>
      <c r="P88" s="59" t="s">
        <v>81</v>
      </c>
      <c r="Q88" s="59" t="s">
        <v>84</v>
      </c>
      <c r="R88" s="102">
        <v>50850000</v>
      </c>
      <c r="S88" s="102">
        <v>50850000</v>
      </c>
      <c r="T88" s="58" t="s">
        <v>106</v>
      </c>
      <c r="U88" s="58" t="s">
        <v>106</v>
      </c>
      <c r="V88" s="61" t="s">
        <v>333</v>
      </c>
      <c r="W88" s="70" t="s">
        <v>273</v>
      </c>
      <c r="X88" s="70" t="s">
        <v>273</v>
      </c>
      <c r="Y88" s="76">
        <v>50850000</v>
      </c>
      <c r="Z88" s="60" t="s">
        <v>273</v>
      </c>
      <c r="AA88" s="61" t="s">
        <v>334</v>
      </c>
      <c r="AB88" s="71" t="s">
        <v>261</v>
      </c>
      <c r="AC88" s="84"/>
      <c r="AD88" s="71"/>
      <c r="AE88" s="73">
        <v>5085000</v>
      </c>
      <c r="AF88" s="73">
        <v>5085000</v>
      </c>
      <c r="AG88" s="73">
        <v>5085000</v>
      </c>
      <c r="AH88" s="73">
        <v>5085000</v>
      </c>
      <c r="AI88" s="73">
        <v>5085000</v>
      </c>
      <c r="AJ88" s="73">
        <v>5085000</v>
      </c>
      <c r="AK88" s="73">
        <v>5085000</v>
      </c>
      <c r="AL88" s="73">
        <v>5085000</v>
      </c>
      <c r="AM88" s="73">
        <v>5085000</v>
      </c>
      <c r="AN88" s="73">
        <v>5085000</v>
      </c>
      <c r="AO88" s="73"/>
      <c r="AP88" s="61"/>
    </row>
    <row r="89" spans="1:42" ht="85.5">
      <c r="A89" s="58" t="s">
        <v>99</v>
      </c>
      <c r="B89" s="77" t="s">
        <v>330</v>
      </c>
      <c r="C89" s="91" t="s">
        <v>331</v>
      </c>
      <c r="D89" s="77">
        <v>29709602</v>
      </c>
      <c r="E89" s="64" t="s">
        <v>83</v>
      </c>
      <c r="F89" s="91" t="s">
        <v>331</v>
      </c>
      <c r="G89" s="65">
        <v>135</v>
      </c>
      <c r="H89" s="58" t="s">
        <v>80</v>
      </c>
      <c r="I89" s="77">
        <v>297096</v>
      </c>
      <c r="J89" s="59" t="s">
        <v>253</v>
      </c>
      <c r="K89" s="59" t="s">
        <v>326</v>
      </c>
      <c r="L89" s="59">
        <v>80111620</v>
      </c>
      <c r="M89" s="81" t="s">
        <v>335</v>
      </c>
      <c r="N89" s="88">
        <v>2</v>
      </c>
      <c r="O89" s="59">
        <v>11</v>
      </c>
      <c r="P89" s="59" t="s">
        <v>81</v>
      </c>
      <c r="Q89" s="59" t="s">
        <v>84</v>
      </c>
      <c r="R89" s="102">
        <v>50850000</v>
      </c>
      <c r="S89" s="102">
        <v>50850000</v>
      </c>
      <c r="T89" s="58" t="s">
        <v>106</v>
      </c>
      <c r="U89" s="58" t="s">
        <v>106</v>
      </c>
      <c r="V89" s="61" t="s">
        <v>333</v>
      </c>
      <c r="W89" s="70" t="s">
        <v>273</v>
      </c>
      <c r="X89" s="70" t="s">
        <v>273</v>
      </c>
      <c r="Y89" s="76">
        <v>50850000</v>
      </c>
      <c r="Z89" s="60" t="s">
        <v>273</v>
      </c>
      <c r="AA89" s="60" t="s">
        <v>336</v>
      </c>
      <c r="AB89" s="71" t="s">
        <v>261</v>
      </c>
      <c r="AC89" s="84"/>
      <c r="AD89" s="71"/>
      <c r="AE89" s="73">
        <v>5085000</v>
      </c>
      <c r="AF89" s="73">
        <v>5085000</v>
      </c>
      <c r="AG89" s="73">
        <v>5085000</v>
      </c>
      <c r="AH89" s="73">
        <v>5085000</v>
      </c>
      <c r="AI89" s="73">
        <v>5085000</v>
      </c>
      <c r="AJ89" s="73">
        <v>5085000</v>
      </c>
      <c r="AK89" s="73">
        <v>5085000</v>
      </c>
      <c r="AL89" s="73">
        <v>5085000</v>
      </c>
      <c r="AM89" s="73">
        <v>5085000</v>
      </c>
      <c r="AN89" s="73">
        <v>5085000</v>
      </c>
      <c r="AO89" s="73"/>
      <c r="AP89" s="61"/>
    </row>
    <row r="90" spans="1:42" ht="85.5">
      <c r="A90" s="58" t="s">
        <v>99</v>
      </c>
      <c r="B90" s="77" t="s">
        <v>330</v>
      </c>
      <c r="C90" s="91" t="s">
        <v>331</v>
      </c>
      <c r="D90" s="77">
        <v>29709602</v>
      </c>
      <c r="E90" s="64" t="s">
        <v>83</v>
      </c>
      <c r="F90" s="91" t="s">
        <v>331</v>
      </c>
      <c r="G90" s="65">
        <v>135</v>
      </c>
      <c r="H90" s="58" t="s">
        <v>80</v>
      </c>
      <c r="I90" s="77">
        <v>297096</v>
      </c>
      <c r="J90" s="59" t="s">
        <v>253</v>
      </c>
      <c r="K90" s="59" t="s">
        <v>326</v>
      </c>
      <c r="L90" s="59">
        <v>80111620</v>
      </c>
      <c r="M90" s="81" t="s">
        <v>335</v>
      </c>
      <c r="N90" s="88">
        <v>2</v>
      </c>
      <c r="O90" s="59">
        <v>11</v>
      </c>
      <c r="P90" s="59" t="s">
        <v>81</v>
      </c>
      <c r="Q90" s="59" t="s">
        <v>84</v>
      </c>
      <c r="R90" s="102">
        <v>50850000</v>
      </c>
      <c r="S90" s="102">
        <v>50850000</v>
      </c>
      <c r="T90" s="58" t="s">
        <v>106</v>
      </c>
      <c r="U90" s="58" t="s">
        <v>106</v>
      </c>
      <c r="V90" s="61" t="s">
        <v>333</v>
      </c>
      <c r="W90" s="70" t="s">
        <v>273</v>
      </c>
      <c r="X90" s="70" t="s">
        <v>273</v>
      </c>
      <c r="Y90" s="76">
        <v>50850000</v>
      </c>
      <c r="Z90" s="60" t="s">
        <v>273</v>
      </c>
      <c r="AA90" s="60" t="s">
        <v>337</v>
      </c>
      <c r="AB90" s="71" t="s">
        <v>261</v>
      </c>
      <c r="AC90" s="84"/>
      <c r="AD90" s="71"/>
      <c r="AE90" s="73">
        <v>5085000</v>
      </c>
      <c r="AF90" s="73">
        <v>5085000</v>
      </c>
      <c r="AG90" s="73">
        <v>5085000</v>
      </c>
      <c r="AH90" s="73">
        <v>5085000</v>
      </c>
      <c r="AI90" s="73">
        <v>5085000</v>
      </c>
      <c r="AJ90" s="73">
        <v>5085000</v>
      </c>
      <c r="AK90" s="73">
        <v>5085000</v>
      </c>
      <c r="AL90" s="73">
        <v>5085000</v>
      </c>
      <c r="AM90" s="73">
        <v>5085000</v>
      </c>
      <c r="AN90" s="73">
        <v>5085000</v>
      </c>
      <c r="AO90" s="73"/>
      <c r="AP90" s="61"/>
    </row>
    <row r="91" spans="1:42" ht="85.5">
      <c r="A91" s="61" t="s">
        <v>85</v>
      </c>
      <c r="B91" s="61" t="s">
        <v>338</v>
      </c>
      <c r="C91" s="77" t="s">
        <v>339</v>
      </c>
      <c r="D91" s="114">
        <v>297096</v>
      </c>
      <c r="E91" s="115" t="s">
        <v>340</v>
      </c>
      <c r="F91" s="77" t="s">
        <v>339</v>
      </c>
      <c r="G91" s="61">
        <v>134</v>
      </c>
      <c r="H91" s="58" t="s">
        <v>80</v>
      </c>
      <c r="I91" s="114">
        <v>297096</v>
      </c>
      <c r="J91" s="59" t="s">
        <v>253</v>
      </c>
      <c r="K91" s="59" t="s">
        <v>326</v>
      </c>
      <c r="L91" s="59">
        <v>80111620</v>
      </c>
      <c r="M91" s="61" t="s">
        <v>341</v>
      </c>
      <c r="N91" s="61">
        <v>2</v>
      </c>
      <c r="O91" s="61">
        <v>10</v>
      </c>
      <c r="P91" s="59" t="s">
        <v>81</v>
      </c>
      <c r="Q91" s="59" t="s">
        <v>84</v>
      </c>
      <c r="R91" s="116">
        <v>80500000</v>
      </c>
      <c r="S91" s="117">
        <v>80500000</v>
      </c>
      <c r="T91" s="58" t="s">
        <v>106</v>
      </c>
      <c r="U91" s="58" t="s">
        <v>106</v>
      </c>
      <c r="V91" s="114" t="s">
        <v>342</v>
      </c>
      <c r="W91" s="61" t="s">
        <v>273</v>
      </c>
      <c r="X91" s="92" t="s">
        <v>273</v>
      </c>
      <c r="Y91" s="118">
        <v>80500000</v>
      </c>
      <c r="Z91" s="61" t="s">
        <v>273</v>
      </c>
      <c r="AA91" s="61" t="s">
        <v>343</v>
      </c>
      <c r="AB91" s="71" t="s">
        <v>261</v>
      </c>
      <c r="AC91" s="59" t="s">
        <v>273</v>
      </c>
      <c r="AD91" s="146"/>
      <c r="AE91" s="146">
        <v>8050000</v>
      </c>
      <c r="AF91" s="146">
        <v>8050000</v>
      </c>
      <c r="AG91" s="146">
        <v>8050000</v>
      </c>
      <c r="AH91" s="146">
        <v>8050000</v>
      </c>
      <c r="AI91" s="146">
        <v>8050000</v>
      </c>
      <c r="AJ91" s="146">
        <v>8050000</v>
      </c>
      <c r="AK91" s="146">
        <v>8050000</v>
      </c>
      <c r="AL91" s="146">
        <v>8050000</v>
      </c>
      <c r="AM91" s="146">
        <v>8050000</v>
      </c>
      <c r="AN91" s="146">
        <v>8050000</v>
      </c>
      <c r="AO91" s="146">
        <v>8050000</v>
      </c>
      <c r="AP91" s="61"/>
    </row>
    <row r="92" spans="1:42" ht="85.5">
      <c r="A92" s="61" t="s">
        <v>85</v>
      </c>
      <c r="B92" s="61" t="s">
        <v>338</v>
      </c>
      <c r="C92" s="77" t="s">
        <v>339</v>
      </c>
      <c r="D92" s="114">
        <v>297096</v>
      </c>
      <c r="E92" s="115" t="s">
        <v>340</v>
      </c>
      <c r="F92" s="77" t="s">
        <v>339</v>
      </c>
      <c r="G92" s="61">
        <v>134</v>
      </c>
      <c r="H92" s="58" t="s">
        <v>80</v>
      </c>
      <c r="I92" s="114">
        <v>297096</v>
      </c>
      <c r="J92" s="59" t="s">
        <v>253</v>
      </c>
      <c r="K92" s="59" t="s">
        <v>326</v>
      </c>
      <c r="L92" s="59">
        <v>80111620</v>
      </c>
      <c r="M92" s="61" t="s">
        <v>344</v>
      </c>
      <c r="N92" s="61">
        <v>2</v>
      </c>
      <c r="O92" s="61">
        <v>10</v>
      </c>
      <c r="P92" s="59" t="s">
        <v>81</v>
      </c>
      <c r="Q92" s="59" t="s">
        <v>84</v>
      </c>
      <c r="R92" s="116">
        <v>33224000</v>
      </c>
      <c r="S92" s="117">
        <v>33224000</v>
      </c>
      <c r="T92" s="58" t="s">
        <v>106</v>
      </c>
      <c r="U92" s="58" t="s">
        <v>106</v>
      </c>
      <c r="V92" s="114" t="s">
        <v>342</v>
      </c>
      <c r="W92" s="61" t="s">
        <v>273</v>
      </c>
      <c r="X92" s="92" t="s">
        <v>273</v>
      </c>
      <c r="Y92" s="118">
        <v>33224000</v>
      </c>
      <c r="Z92" s="61" t="s">
        <v>273</v>
      </c>
      <c r="AA92" s="59" t="s">
        <v>345</v>
      </c>
      <c r="AB92" s="71" t="s">
        <v>261</v>
      </c>
      <c r="AC92" s="59" t="s">
        <v>273</v>
      </c>
      <c r="AD92" s="61"/>
      <c r="AE92" s="146">
        <v>4153000</v>
      </c>
      <c r="AF92" s="146">
        <v>4153000</v>
      </c>
      <c r="AG92" s="146">
        <v>4153000</v>
      </c>
      <c r="AH92" s="146">
        <v>4153000</v>
      </c>
      <c r="AI92" s="146">
        <v>4153000</v>
      </c>
      <c r="AJ92" s="146">
        <v>4153000</v>
      </c>
      <c r="AK92" s="146">
        <v>4153000</v>
      </c>
      <c r="AL92" s="146">
        <v>4153000</v>
      </c>
      <c r="AM92" s="61"/>
      <c r="AN92" s="61"/>
      <c r="AO92" s="68" t="s">
        <v>273</v>
      </c>
      <c r="AP92" s="61"/>
    </row>
    <row r="93" spans="1:42" ht="85.5">
      <c r="A93" s="61" t="s">
        <v>85</v>
      </c>
      <c r="B93" s="61" t="s">
        <v>338</v>
      </c>
      <c r="C93" s="77" t="s">
        <v>339</v>
      </c>
      <c r="D93" s="114">
        <v>297096</v>
      </c>
      <c r="E93" s="115" t="s">
        <v>340</v>
      </c>
      <c r="F93" s="77" t="s">
        <v>339</v>
      </c>
      <c r="G93" s="61">
        <v>134</v>
      </c>
      <c r="H93" s="58" t="s">
        <v>80</v>
      </c>
      <c r="I93" s="114">
        <v>297096</v>
      </c>
      <c r="J93" s="59" t="s">
        <v>253</v>
      </c>
      <c r="K93" s="59" t="s">
        <v>326</v>
      </c>
      <c r="L93" s="59">
        <v>80111620</v>
      </c>
      <c r="M93" s="61" t="s">
        <v>344</v>
      </c>
      <c r="N93" s="61">
        <v>2</v>
      </c>
      <c r="O93" s="61">
        <v>10</v>
      </c>
      <c r="P93" s="59" t="s">
        <v>81</v>
      </c>
      <c r="Q93" s="59" t="s">
        <v>84</v>
      </c>
      <c r="R93" s="116">
        <v>40680000</v>
      </c>
      <c r="S93" s="117">
        <v>40680000</v>
      </c>
      <c r="T93" s="58" t="s">
        <v>106</v>
      </c>
      <c r="U93" s="58" t="s">
        <v>106</v>
      </c>
      <c r="V93" s="114" t="s">
        <v>342</v>
      </c>
      <c r="W93" s="61"/>
      <c r="X93" s="61"/>
      <c r="Y93" s="118">
        <v>40680000</v>
      </c>
      <c r="Z93" s="61" t="s">
        <v>273</v>
      </c>
      <c r="AA93" s="59" t="s">
        <v>346</v>
      </c>
      <c r="AB93" s="71" t="s">
        <v>261</v>
      </c>
      <c r="AC93" s="61"/>
      <c r="AD93" s="61"/>
      <c r="AE93" s="146">
        <v>5085000</v>
      </c>
      <c r="AF93" s="146">
        <v>5085000</v>
      </c>
      <c r="AG93" s="146">
        <v>5085000</v>
      </c>
      <c r="AH93" s="146">
        <v>5085000</v>
      </c>
      <c r="AI93" s="146">
        <v>5085000</v>
      </c>
      <c r="AJ93" s="146">
        <v>5085000</v>
      </c>
      <c r="AK93" s="146">
        <v>5085000</v>
      </c>
      <c r="AL93" s="146">
        <v>5085000</v>
      </c>
      <c r="AM93" s="141"/>
      <c r="AN93" s="141"/>
      <c r="AO93" s="61"/>
      <c r="AP93" s="61"/>
    </row>
    <row r="94" spans="1:42" ht="85.5">
      <c r="A94" s="61" t="s">
        <v>85</v>
      </c>
      <c r="B94" s="61" t="s">
        <v>338</v>
      </c>
      <c r="C94" s="77" t="s">
        <v>339</v>
      </c>
      <c r="D94" s="114">
        <v>297096</v>
      </c>
      <c r="E94" s="115" t="s">
        <v>340</v>
      </c>
      <c r="F94" s="77" t="s">
        <v>339</v>
      </c>
      <c r="G94" s="61">
        <v>134</v>
      </c>
      <c r="H94" s="58" t="s">
        <v>80</v>
      </c>
      <c r="I94" s="114">
        <v>297096</v>
      </c>
      <c r="J94" s="59" t="s">
        <v>253</v>
      </c>
      <c r="K94" s="59" t="s">
        <v>326</v>
      </c>
      <c r="L94" s="59">
        <v>80111620</v>
      </c>
      <c r="M94" s="61" t="s">
        <v>344</v>
      </c>
      <c r="N94" s="61">
        <v>2</v>
      </c>
      <c r="O94" s="61">
        <v>10</v>
      </c>
      <c r="P94" s="59" t="s">
        <v>81</v>
      </c>
      <c r="Q94" s="59" t="s">
        <v>84</v>
      </c>
      <c r="R94" s="116">
        <v>40680000</v>
      </c>
      <c r="S94" s="117">
        <v>40680000</v>
      </c>
      <c r="T94" s="58" t="s">
        <v>106</v>
      </c>
      <c r="U94" s="58" t="s">
        <v>106</v>
      </c>
      <c r="V94" s="114" t="s">
        <v>342</v>
      </c>
      <c r="W94" s="61"/>
      <c r="X94" s="61"/>
      <c r="Y94" s="118">
        <v>40680000</v>
      </c>
      <c r="Z94" s="61" t="s">
        <v>273</v>
      </c>
      <c r="AA94" s="59" t="s">
        <v>347</v>
      </c>
      <c r="AB94" s="71" t="s">
        <v>261</v>
      </c>
      <c r="AC94" s="61"/>
      <c r="AD94" s="61"/>
      <c r="AE94" s="147">
        <v>5085000</v>
      </c>
      <c r="AF94" s="147">
        <v>5085000</v>
      </c>
      <c r="AG94" s="147">
        <v>5085000</v>
      </c>
      <c r="AH94" s="147">
        <v>5085000</v>
      </c>
      <c r="AI94" s="147">
        <v>5085000</v>
      </c>
      <c r="AJ94" s="147">
        <v>5085000</v>
      </c>
      <c r="AK94" s="147">
        <v>5085000</v>
      </c>
      <c r="AL94" s="147">
        <v>5085000</v>
      </c>
      <c r="AM94" s="61"/>
      <c r="AN94" s="61"/>
      <c r="AO94" s="61"/>
      <c r="AP94" s="61"/>
    </row>
    <row r="95" spans="1:42" ht="85.5">
      <c r="A95" s="61" t="s">
        <v>85</v>
      </c>
      <c r="B95" s="61" t="s">
        <v>338</v>
      </c>
      <c r="C95" s="77" t="s">
        <v>339</v>
      </c>
      <c r="D95" s="114">
        <v>297096</v>
      </c>
      <c r="E95" s="115" t="s">
        <v>340</v>
      </c>
      <c r="F95" s="77" t="s">
        <v>339</v>
      </c>
      <c r="G95" s="61">
        <v>134</v>
      </c>
      <c r="H95" s="58" t="s">
        <v>80</v>
      </c>
      <c r="I95" s="114">
        <v>297096</v>
      </c>
      <c r="J95" s="59" t="s">
        <v>253</v>
      </c>
      <c r="K95" s="59" t="s">
        <v>326</v>
      </c>
      <c r="L95" s="59">
        <v>80111620</v>
      </c>
      <c r="M95" s="61" t="s">
        <v>344</v>
      </c>
      <c r="N95" s="61">
        <v>2</v>
      </c>
      <c r="O95" s="61">
        <v>10</v>
      </c>
      <c r="P95" s="59" t="s">
        <v>81</v>
      </c>
      <c r="Q95" s="59" t="s">
        <v>84</v>
      </c>
      <c r="R95" s="116">
        <v>40680000</v>
      </c>
      <c r="S95" s="117">
        <v>40680000</v>
      </c>
      <c r="T95" s="58" t="s">
        <v>106</v>
      </c>
      <c r="U95" s="58" t="s">
        <v>106</v>
      </c>
      <c r="V95" s="114" t="s">
        <v>342</v>
      </c>
      <c r="W95" s="61"/>
      <c r="X95" s="61"/>
      <c r="Y95" s="118">
        <v>40680000</v>
      </c>
      <c r="Z95" s="61" t="s">
        <v>273</v>
      </c>
      <c r="AA95" s="59" t="s">
        <v>348</v>
      </c>
      <c r="AB95" s="71" t="s">
        <v>261</v>
      </c>
      <c r="AC95" s="61"/>
      <c r="AD95" s="61"/>
      <c r="AE95" s="147">
        <v>5085000</v>
      </c>
      <c r="AF95" s="147">
        <v>5085000</v>
      </c>
      <c r="AG95" s="147">
        <v>5085000</v>
      </c>
      <c r="AH95" s="147">
        <v>5085000</v>
      </c>
      <c r="AI95" s="147">
        <v>5085000</v>
      </c>
      <c r="AJ95" s="147">
        <v>5085000</v>
      </c>
      <c r="AK95" s="147">
        <v>5085000</v>
      </c>
      <c r="AL95" s="147">
        <v>5085000</v>
      </c>
      <c r="AM95" s="61"/>
      <c r="AN95" s="61"/>
      <c r="AO95" s="61"/>
      <c r="AP95" s="61"/>
    </row>
    <row r="96" spans="1:42" ht="85.5">
      <c r="A96" s="61" t="s">
        <v>85</v>
      </c>
      <c r="B96" s="61" t="s">
        <v>338</v>
      </c>
      <c r="C96" s="77" t="s">
        <v>339</v>
      </c>
      <c r="D96" s="114">
        <v>297096</v>
      </c>
      <c r="E96" s="115" t="s">
        <v>340</v>
      </c>
      <c r="F96" s="77" t="s">
        <v>339</v>
      </c>
      <c r="G96" s="61">
        <v>134</v>
      </c>
      <c r="H96" s="58" t="s">
        <v>80</v>
      </c>
      <c r="I96" s="114">
        <v>297096</v>
      </c>
      <c r="J96" s="59" t="s">
        <v>253</v>
      </c>
      <c r="K96" s="59" t="s">
        <v>326</v>
      </c>
      <c r="L96" s="59">
        <v>80111620</v>
      </c>
      <c r="M96" s="61" t="s">
        <v>344</v>
      </c>
      <c r="N96" s="61">
        <v>2</v>
      </c>
      <c r="O96" s="61">
        <v>10</v>
      </c>
      <c r="P96" s="59" t="s">
        <v>81</v>
      </c>
      <c r="Q96" s="59" t="s">
        <v>84</v>
      </c>
      <c r="R96" s="116">
        <v>40680000</v>
      </c>
      <c r="S96" s="117">
        <v>40680000</v>
      </c>
      <c r="T96" s="58" t="s">
        <v>106</v>
      </c>
      <c r="U96" s="58" t="s">
        <v>106</v>
      </c>
      <c r="V96" s="114" t="s">
        <v>342</v>
      </c>
      <c r="W96" s="61"/>
      <c r="X96" s="61"/>
      <c r="Y96" s="118">
        <v>40680000</v>
      </c>
      <c r="Z96" s="61" t="s">
        <v>273</v>
      </c>
      <c r="AA96" s="59" t="s">
        <v>349</v>
      </c>
      <c r="AB96" s="71" t="s">
        <v>261</v>
      </c>
      <c r="AC96" s="61"/>
      <c r="AD96" s="61"/>
      <c r="AE96" s="147">
        <v>5085000</v>
      </c>
      <c r="AF96" s="147">
        <v>5085000</v>
      </c>
      <c r="AG96" s="147">
        <v>5085000</v>
      </c>
      <c r="AH96" s="147">
        <v>5085000</v>
      </c>
      <c r="AI96" s="147">
        <v>5085000</v>
      </c>
      <c r="AJ96" s="147">
        <v>5085000</v>
      </c>
      <c r="AK96" s="147">
        <v>5085000</v>
      </c>
      <c r="AL96" s="147">
        <v>5085000</v>
      </c>
      <c r="AM96" s="61"/>
      <c r="AN96" s="61"/>
      <c r="AO96" s="61"/>
      <c r="AP96" s="61"/>
    </row>
    <row r="97" spans="1:42" ht="85.5">
      <c r="A97" s="61" t="s">
        <v>85</v>
      </c>
      <c r="B97" s="61" t="s">
        <v>338</v>
      </c>
      <c r="C97" s="77" t="s">
        <v>339</v>
      </c>
      <c r="D97" s="114">
        <v>297096</v>
      </c>
      <c r="E97" s="115" t="s">
        <v>340</v>
      </c>
      <c r="F97" s="77" t="s">
        <v>339</v>
      </c>
      <c r="G97" s="61">
        <v>134</v>
      </c>
      <c r="H97" s="58" t="s">
        <v>80</v>
      </c>
      <c r="I97" s="114">
        <v>297096</v>
      </c>
      <c r="J97" s="59" t="s">
        <v>253</v>
      </c>
      <c r="K97" s="59" t="s">
        <v>326</v>
      </c>
      <c r="L97" s="59">
        <v>80111620</v>
      </c>
      <c r="M97" s="61" t="s">
        <v>344</v>
      </c>
      <c r="N97" s="61">
        <v>2</v>
      </c>
      <c r="O97" s="61">
        <v>10</v>
      </c>
      <c r="P97" s="59" t="s">
        <v>81</v>
      </c>
      <c r="Q97" s="59" t="s">
        <v>84</v>
      </c>
      <c r="R97" s="116">
        <v>40680000</v>
      </c>
      <c r="S97" s="117">
        <v>40680000</v>
      </c>
      <c r="T97" s="58" t="s">
        <v>106</v>
      </c>
      <c r="U97" s="58" t="s">
        <v>106</v>
      </c>
      <c r="V97" s="114" t="s">
        <v>342</v>
      </c>
      <c r="W97" s="61"/>
      <c r="X97" s="61"/>
      <c r="Y97" s="118">
        <v>40680000</v>
      </c>
      <c r="Z97" s="61" t="s">
        <v>273</v>
      </c>
      <c r="AA97" s="59" t="s">
        <v>350</v>
      </c>
      <c r="AB97" s="71" t="s">
        <v>261</v>
      </c>
      <c r="AC97" s="61"/>
      <c r="AD97" s="61"/>
      <c r="AE97" s="147">
        <v>5085000</v>
      </c>
      <c r="AF97" s="147">
        <v>5085000</v>
      </c>
      <c r="AG97" s="147">
        <v>5085000</v>
      </c>
      <c r="AH97" s="147">
        <v>5085000</v>
      </c>
      <c r="AI97" s="147">
        <v>5085000</v>
      </c>
      <c r="AJ97" s="147">
        <v>5085000</v>
      </c>
      <c r="AK97" s="147">
        <v>5085000</v>
      </c>
      <c r="AL97" s="147">
        <v>5085000</v>
      </c>
      <c r="AM97" s="61"/>
      <c r="AN97" s="61"/>
      <c r="AO97" s="61"/>
      <c r="AP97" s="61"/>
    </row>
    <row r="98" spans="1:42" ht="85.5">
      <c r="A98" s="61" t="s">
        <v>85</v>
      </c>
      <c r="B98" s="61" t="s">
        <v>338</v>
      </c>
      <c r="C98" s="77" t="s">
        <v>339</v>
      </c>
      <c r="D98" s="114">
        <v>297096</v>
      </c>
      <c r="E98" s="115" t="s">
        <v>340</v>
      </c>
      <c r="F98" s="77" t="s">
        <v>339</v>
      </c>
      <c r="G98" s="61">
        <v>134</v>
      </c>
      <c r="H98" s="58" t="s">
        <v>80</v>
      </c>
      <c r="I98" s="114">
        <v>297096</v>
      </c>
      <c r="J98" s="59" t="s">
        <v>253</v>
      </c>
      <c r="K98" s="59" t="s">
        <v>326</v>
      </c>
      <c r="L98" s="59">
        <v>80111620</v>
      </c>
      <c r="M98" s="61" t="s">
        <v>344</v>
      </c>
      <c r="N98" s="61">
        <v>2</v>
      </c>
      <c r="O98" s="61">
        <v>10</v>
      </c>
      <c r="P98" s="59" t="s">
        <v>81</v>
      </c>
      <c r="Q98" s="59" t="s">
        <v>84</v>
      </c>
      <c r="R98" s="116">
        <v>40680000</v>
      </c>
      <c r="S98" s="117">
        <v>40680000</v>
      </c>
      <c r="T98" s="58" t="s">
        <v>106</v>
      </c>
      <c r="U98" s="58" t="s">
        <v>106</v>
      </c>
      <c r="V98" s="114" t="s">
        <v>342</v>
      </c>
      <c r="W98" s="61"/>
      <c r="X98" s="61"/>
      <c r="Y98" s="118">
        <v>40680000</v>
      </c>
      <c r="Z98" s="61" t="s">
        <v>273</v>
      </c>
      <c r="AA98" s="59" t="s">
        <v>351</v>
      </c>
      <c r="AB98" s="71" t="s">
        <v>261</v>
      </c>
      <c r="AC98" s="61"/>
      <c r="AD98" s="61"/>
      <c r="AE98" s="147">
        <v>5085000</v>
      </c>
      <c r="AF98" s="147">
        <v>5085000</v>
      </c>
      <c r="AG98" s="147">
        <v>5085000</v>
      </c>
      <c r="AH98" s="147">
        <v>5085000</v>
      </c>
      <c r="AI98" s="147">
        <v>5085000</v>
      </c>
      <c r="AJ98" s="147">
        <v>5085000</v>
      </c>
      <c r="AK98" s="147">
        <v>5085000</v>
      </c>
      <c r="AL98" s="147">
        <v>5085000</v>
      </c>
      <c r="AM98" s="61"/>
      <c r="AN98" s="61"/>
      <c r="AO98" s="61"/>
      <c r="AP98" s="61"/>
    </row>
    <row r="99" spans="1:42" ht="99.75">
      <c r="A99" s="61" t="s">
        <v>85</v>
      </c>
      <c r="B99" s="61" t="s">
        <v>338</v>
      </c>
      <c r="C99" s="77" t="s">
        <v>339</v>
      </c>
      <c r="D99" s="114">
        <v>297096</v>
      </c>
      <c r="E99" s="115" t="s">
        <v>340</v>
      </c>
      <c r="F99" s="77" t="s">
        <v>339</v>
      </c>
      <c r="G99" s="61">
        <v>134</v>
      </c>
      <c r="H99" s="58" t="s">
        <v>80</v>
      </c>
      <c r="I99" s="114">
        <v>297096</v>
      </c>
      <c r="J99" s="59" t="s">
        <v>253</v>
      </c>
      <c r="K99" s="59" t="s">
        <v>326</v>
      </c>
      <c r="L99" s="59">
        <v>80111620</v>
      </c>
      <c r="M99" s="61" t="s">
        <v>352</v>
      </c>
      <c r="N99" s="61">
        <v>2</v>
      </c>
      <c r="O99" s="61">
        <v>10</v>
      </c>
      <c r="P99" s="59" t="s">
        <v>81</v>
      </c>
      <c r="Q99" s="59" t="s">
        <v>84</v>
      </c>
      <c r="R99" s="116">
        <v>47456000</v>
      </c>
      <c r="S99" s="117">
        <v>47456000</v>
      </c>
      <c r="T99" s="58" t="s">
        <v>106</v>
      </c>
      <c r="U99" s="58" t="s">
        <v>106</v>
      </c>
      <c r="V99" s="114" t="s">
        <v>342</v>
      </c>
      <c r="W99" s="61"/>
      <c r="X99" s="61"/>
      <c r="Y99" s="118">
        <v>47456000</v>
      </c>
      <c r="Z99" s="61" t="s">
        <v>273</v>
      </c>
      <c r="AA99" s="59" t="s">
        <v>353</v>
      </c>
      <c r="AB99" s="71" t="s">
        <v>261</v>
      </c>
      <c r="AC99" s="61"/>
      <c r="AD99" s="61"/>
      <c r="AE99" s="146">
        <v>5932000</v>
      </c>
      <c r="AF99" s="146">
        <v>5932000</v>
      </c>
      <c r="AG99" s="146">
        <v>5932000</v>
      </c>
      <c r="AH99" s="146">
        <v>5932000</v>
      </c>
      <c r="AI99" s="146">
        <v>5932000</v>
      </c>
      <c r="AJ99" s="146">
        <v>5932000</v>
      </c>
      <c r="AK99" s="146">
        <v>5932000</v>
      </c>
      <c r="AL99" s="146">
        <v>5932000</v>
      </c>
      <c r="AM99" s="61"/>
      <c r="AN99" s="61"/>
      <c r="AO99" s="61"/>
      <c r="AP99" s="61"/>
    </row>
    <row r="100" spans="1:42" ht="99.75">
      <c r="A100" s="61" t="s">
        <v>85</v>
      </c>
      <c r="B100" s="61" t="s">
        <v>338</v>
      </c>
      <c r="C100" s="77" t="s">
        <v>339</v>
      </c>
      <c r="D100" s="114">
        <v>297096</v>
      </c>
      <c r="E100" s="115" t="s">
        <v>340</v>
      </c>
      <c r="F100" s="77" t="s">
        <v>339</v>
      </c>
      <c r="G100" s="61">
        <v>134</v>
      </c>
      <c r="H100" s="58" t="s">
        <v>80</v>
      </c>
      <c r="I100" s="114">
        <v>297096</v>
      </c>
      <c r="J100" s="59" t="s">
        <v>253</v>
      </c>
      <c r="K100" s="59" t="s">
        <v>326</v>
      </c>
      <c r="L100" s="59">
        <v>80111620</v>
      </c>
      <c r="M100" s="61" t="s">
        <v>352</v>
      </c>
      <c r="N100" s="61">
        <v>2</v>
      </c>
      <c r="O100" s="61">
        <v>10</v>
      </c>
      <c r="P100" s="59" t="s">
        <v>81</v>
      </c>
      <c r="Q100" s="59" t="s">
        <v>84</v>
      </c>
      <c r="R100" s="116">
        <v>25408000</v>
      </c>
      <c r="S100" s="117">
        <v>25408000</v>
      </c>
      <c r="T100" s="58" t="s">
        <v>106</v>
      </c>
      <c r="U100" s="58" t="s">
        <v>106</v>
      </c>
      <c r="V100" s="114" t="s">
        <v>342</v>
      </c>
      <c r="W100" s="61"/>
      <c r="X100" s="61"/>
      <c r="Y100" s="118">
        <v>25408000</v>
      </c>
      <c r="Z100" s="61" t="s">
        <v>273</v>
      </c>
      <c r="AA100" s="59" t="s">
        <v>354</v>
      </c>
      <c r="AB100" s="71" t="s">
        <v>261</v>
      </c>
      <c r="AC100" s="61"/>
      <c r="AD100" s="61"/>
      <c r="AE100" s="146">
        <v>3176000</v>
      </c>
      <c r="AF100" s="146">
        <v>3176000</v>
      </c>
      <c r="AG100" s="146">
        <v>3176000</v>
      </c>
      <c r="AH100" s="146">
        <v>3176000</v>
      </c>
      <c r="AI100" s="146">
        <v>3176000</v>
      </c>
      <c r="AJ100" s="146">
        <v>3176000</v>
      </c>
      <c r="AK100" s="146">
        <v>3176000</v>
      </c>
      <c r="AL100" s="146">
        <v>3176000</v>
      </c>
      <c r="AM100" s="61"/>
      <c r="AN100" s="61"/>
      <c r="AO100" s="61"/>
      <c r="AP100" s="61"/>
    </row>
    <row r="101" spans="1:42" ht="185.25">
      <c r="A101" s="61" t="s">
        <v>85</v>
      </c>
      <c r="B101" s="61" t="s">
        <v>338</v>
      </c>
      <c r="C101" s="77" t="s">
        <v>339</v>
      </c>
      <c r="D101" s="114">
        <v>297096</v>
      </c>
      <c r="E101" s="115" t="s">
        <v>340</v>
      </c>
      <c r="F101" s="77" t="s">
        <v>339</v>
      </c>
      <c r="G101" s="61">
        <v>134</v>
      </c>
      <c r="H101" s="58" t="s">
        <v>80</v>
      </c>
      <c r="I101" s="114">
        <v>297096</v>
      </c>
      <c r="J101" s="59" t="s">
        <v>355</v>
      </c>
      <c r="K101" s="59" t="s">
        <v>126</v>
      </c>
      <c r="L101" s="58">
        <v>80161500</v>
      </c>
      <c r="M101" s="61" t="s">
        <v>356</v>
      </c>
      <c r="N101" s="61">
        <v>2</v>
      </c>
      <c r="O101" s="61">
        <v>10</v>
      </c>
      <c r="P101" s="61" t="s">
        <v>357</v>
      </c>
      <c r="Q101" s="61" t="s">
        <v>158</v>
      </c>
      <c r="R101" s="116">
        <v>2891000309</v>
      </c>
      <c r="S101" s="117">
        <v>2891000309</v>
      </c>
      <c r="T101" s="58" t="s">
        <v>106</v>
      </c>
      <c r="U101" s="58" t="s">
        <v>106</v>
      </c>
      <c r="V101" s="114" t="s">
        <v>342</v>
      </c>
      <c r="W101" s="61"/>
      <c r="X101" s="61"/>
      <c r="Y101" s="118">
        <v>2891000309</v>
      </c>
      <c r="Z101" s="61" t="s">
        <v>273</v>
      </c>
      <c r="AA101" s="59" t="s">
        <v>358</v>
      </c>
      <c r="AB101" s="71" t="s">
        <v>261</v>
      </c>
      <c r="AC101" s="61"/>
      <c r="AD101" s="61"/>
      <c r="AE101" s="61"/>
      <c r="AF101" s="148">
        <v>413123945</v>
      </c>
      <c r="AG101" s="148">
        <v>413123944</v>
      </c>
      <c r="AH101" s="148">
        <v>413123944</v>
      </c>
      <c r="AI101" s="148">
        <v>413123944</v>
      </c>
      <c r="AJ101" s="148">
        <v>413123944</v>
      </c>
      <c r="AK101" s="148">
        <v>413123944</v>
      </c>
      <c r="AL101" s="148">
        <v>412256644</v>
      </c>
      <c r="AM101" s="61"/>
      <c r="AN101" s="61"/>
      <c r="AO101" s="61"/>
      <c r="AP101" s="61"/>
    </row>
    <row r="102" spans="1:42" ht="99.75">
      <c r="A102" s="61" t="s">
        <v>85</v>
      </c>
      <c r="B102" s="61" t="s">
        <v>338</v>
      </c>
      <c r="C102" s="77" t="s">
        <v>339</v>
      </c>
      <c r="D102" s="114">
        <v>297096</v>
      </c>
      <c r="E102" s="115" t="s">
        <v>340</v>
      </c>
      <c r="F102" s="77" t="s">
        <v>339</v>
      </c>
      <c r="G102" s="61">
        <v>134</v>
      </c>
      <c r="H102" s="58" t="s">
        <v>80</v>
      </c>
      <c r="I102" s="114">
        <v>297096</v>
      </c>
      <c r="J102" s="59" t="s">
        <v>355</v>
      </c>
      <c r="K102" s="61" t="s">
        <v>359</v>
      </c>
      <c r="L102" s="61">
        <v>93131600</v>
      </c>
      <c r="M102" s="61" t="s">
        <v>360</v>
      </c>
      <c r="N102" s="61">
        <v>2</v>
      </c>
      <c r="O102" s="61">
        <v>10</v>
      </c>
      <c r="P102" s="61" t="s">
        <v>357</v>
      </c>
      <c r="Q102" s="61" t="s">
        <v>158</v>
      </c>
      <c r="R102" s="116">
        <v>18692083404</v>
      </c>
      <c r="S102" s="117">
        <v>18692083404</v>
      </c>
      <c r="T102" s="58" t="s">
        <v>106</v>
      </c>
      <c r="U102" s="58" t="s">
        <v>106</v>
      </c>
      <c r="V102" s="114" t="s">
        <v>342</v>
      </c>
      <c r="W102" s="61"/>
      <c r="X102" s="61"/>
      <c r="Y102" s="118">
        <v>18692083404</v>
      </c>
      <c r="Z102" s="61" t="s">
        <v>273</v>
      </c>
      <c r="AA102" s="142" t="s">
        <v>361</v>
      </c>
      <c r="AB102" s="71" t="s">
        <v>261</v>
      </c>
      <c r="AC102" s="61"/>
      <c r="AD102" s="59"/>
      <c r="AE102" s="148">
        <v>2556170442</v>
      </c>
      <c r="AF102" s="148">
        <v>3195226980</v>
      </c>
      <c r="AG102" s="148">
        <v>2715976359</v>
      </c>
      <c r="AH102" s="148">
        <v>3674477601</v>
      </c>
      <c r="AI102" s="148">
        <v>1437863283</v>
      </c>
      <c r="AJ102" s="148">
        <v>3514755249</v>
      </c>
      <c r="AK102" s="148">
        <v>1597613490</v>
      </c>
      <c r="AL102" s="148"/>
      <c r="AM102" s="148"/>
      <c r="AN102" s="61"/>
      <c r="AO102" s="61"/>
      <c r="AP102" s="61"/>
    </row>
    <row r="103" spans="1:42" ht="99.75">
      <c r="A103" s="61" t="s">
        <v>85</v>
      </c>
      <c r="B103" s="61" t="s">
        <v>338</v>
      </c>
      <c r="C103" s="77" t="s">
        <v>339</v>
      </c>
      <c r="D103" s="114">
        <v>297096</v>
      </c>
      <c r="E103" s="115" t="s">
        <v>340</v>
      </c>
      <c r="F103" s="77" t="s">
        <v>339</v>
      </c>
      <c r="G103" s="61">
        <v>134</v>
      </c>
      <c r="H103" s="58" t="s">
        <v>80</v>
      </c>
      <c r="I103" s="114">
        <v>297096</v>
      </c>
      <c r="J103" s="59" t="s">
        <v>355</v>
      </c>
      <c r="K103" s="61" t="s">
        <v>359</v>
      </c>
      <c r="L103" s="61">
        <v>93131600</v>
      </c>
      <c r="M103" s="61" t="s">
        <v>360</v>
      </c>
      <c r="N103" s="61">
        <v>2</v>
      </c>
      <c r="O103" s="61">
        <v>10</v>
      </c>
      <c r="P103" s="61" t="s">
        <v>357</v>
      </c>
      <c r="Q103" s="61" t="s">
        <v>158</v>
      </c>
      <c r="R103" s="116">
        <v>16733110223</v>
      </c>
      <c r="S103" s="117">
        <v>16733110223</v>
      </c>
      <c r="T103" s="58" t="s">
        <v>106</v>
      </c>
      <c r="U103" s="58" t="s">
        <v>106</v>
      </c>
      <c r="V103" s="114" t="s">
        <v>342</v>
      </c>
      <c r="W103" s="61"/>
      <c r="X103" s="61"/>
      <c r="Y103" s="118">
        <v>16733110223</v>
      </c>
      <c r="Z103" s="61" t="s">
        <v>273</v>
      </c>
      <c r="AA103" s="142" t="s">
        <v>362</v>
      </c>
      <c r="AB103" s="71" t="s">
        <v>261</v>
      </c>
      <c r="AC103" s="61"/>
      <c r="AD103" s="148">
        <v>344642254</v>
      </c>
      <c r="AE103" s="148">
        <v>3450106828</v>
      </c>
      <c r="AF103" s="148">
        <v>2933143447</v>
      </c>
      <c r="AG103" s="148">
        <v>3967070209</v>
      </c>
      <c r="AH103" s="148">
        <v>1552732287</v>
      </c>
      <c r="AI103" s="148">
        <v>3795209618</v>
      </c>
      <c r="AJ103" s="148">
        <v>690205580</v>
      </c>
      <c r="AK103" s="148"/>
      <c r="AL103" s="148"/>
      <c r="AM103" s="148"/>
      <c r="AN103" s="61"/>
      <c r="AO103" s="61"/>
      <c r="AP103" s="61"/>
    </row>
    <row r="104" spans="1:42" ht="128.25">
      <c r="A104" s="61" t="s">
        <v>85</v>
      </c>
      <c r="B104" s="61" t="s">
        <v>338</v>
      </c>
      <c r="C104" s="77" t="s">
        <v>339</v>
      </c>
      <c r="D104" s="114">
        <v>297096</v>
      </c>
      <c r="E104" s="115" t="s">
        <v>340</v>
      </c>
      <c r="F104" s="77" t="s">
        <v>339</v>
      </c>
      <c r="G104" s="61">
        <v>134</v>
      </c>
      <c r="H104" s="58" t="s">
        <v>80</v>
      </c>
      <c r="I104" s="114">
        <v>297096</v>
      </c>
      <c r="J104" s="59" t="s">
        <v>355</v>
      </c>
      <c r="K104" s="61" t="s">
        <v>359</v>
      </c>
      <c r="L104" s="61">
        <v>93131600</v>
      </c>
      <c r="M104" s="61" t="s">
        <v>363</v>
      </c>
      <c r="N104" s="61">
        <v>2</v>
      </c>
      <c r="O104" s="61">
        <v>10</v>
      </c>
      <c r="P104" s="61" t="s">
        <v>324</v>
      </c>
      <c r="Q104" s="61" t="s">
        <v>158</v>
      </c>
      <c r="R104" s="116">
        <v>293334860</v>
      </c>
      <c r="S104" s="117">
        <v>293334860</v>
      </c>
      <c r="T104" s="58" t="s">
        <v>106</v>
      </c>
      <c r="U104" s="58" t="s">
        <v>106</v>
      </c>
      <c r="V104" s="114" t="s">
        <v>342</v>
      </c>
      <c r="W104" s="61"/>
      <c r="X104" s="61"/>
      <c r="Y104" s="118">
        <v>293334860</v>
      </c>
      <c r="Z104" s="61" t="s">
        <v>273</v>
      </c>
      <c r="AA104" s="142" t="s">
        <v>364</v>
      </c>
      <c r="AB104" s="71" t="s">
        <v>261</v>
      </c>
      <c r="AC104" s="61"/>
      <c r="AD104" s="61"/>
      <c r="AE104" s="72">
        <v>73333715</v>
      </c>
      <c r="AF104" s="61"/>
      <c r="AG104" s="72">
        <v>73333715</v>
      </c>
      <c r="AH104" s="61"/>
      <c r="AI104" s="72">
        <v>73333715</v>
      </c>
      <c r="AJ104" s="61"/>
      <c r="AK104" s="72">
        <v>73333715</v>
      </c>
      <c r="AL104" s="61"/>
      <c r="AM104" s="61"/>
      <c r="AN104" s="61"/>
      <c r="AO104" s="61"/>
      <c r="AP104" s="61"/>
    </row>
    <row r="105" spans="1:42" ht="128.25">
      <c r="A105" s="61" t="s">
        <v>85</v>
      </c>
      <c r="B105" s="61" t="s">
        <v>338</v>
      </c>
      <c r="C105" s="77" t="s">
        <v>339</v>
      </c>
      <c r="D105" s="114">
        <v>297096</v>
      </c>
      <c r="E105" s="115" t="s">
        <v>340</v>
      </c>
      <c r="F105" s="77" t="s">
        <v>339</v>
      </c>
      <c r="G105" s="61">
        <v>134</v>
      </c>
      <c r="H105" s="58" t="s">
        <v>80</v>
      </c>
      <c r="I105" s="114">
        <v>297096</v>
      </c>
      <c r="J105" s="59" t="s">
        <v>355</v>
      </c>
      <c r="K105" s="61" t="s">
        <v>359</v>
      </c>
      <c r="L105" s="61">
        <v>93131600</v>
      </c>
      <c r="M105" s="61" t="s">
        <v>365</v>
      </c>
      <c r="N105" s="61">
        <v>2</v>
      </c>
      <c r="O105" s="61">
        <v>10</v>
      </c>
      <c r="P105" s="61" t="s">
        <v>324</v>
      </c>
      <c r="Q105" s="61" t="s">
        <v>158</v>
      </c>
      <c r="R105" s="116">
        <v>489017750</v>
      </c>
      <c r="S105" s="117">
        <v>489017750</v>
      </c>
      <c r="T105" s="58" t="s">
        <v>106</v>
      </c>
      <c r="U105" s="58" t="s">
        <v>106</v>
      </c>
      <c r="V105" s="114" t="s">
        <v>342</v>
      </c>
      <c r="W105" s="61"/>
      <c r="X105" s="61"/>
      <c r="Y105" s="118">
        <v>489017750</v>
      </c>
      <c r="Z105" s="61" t="s">
        <v>273</v>
      </c>
      <c r="AA105" s="142" t="s">
        <v>366</v>
      </c>
      <c r="AB105" s="71" t="s">
        <v>261</v>
      </c>
      <c r="AC105" s="61"/>
      <c r="AD105" s="61"/>
      <c r="AE105" s="72">
        <v>122254437.5</v>
      </c>
      <c r="AF105" s="61"/>
      <c r="AG105" s="72">
        <v>122254437.5</v>
      </c>
      <c r="AH105" s="61"/>
      <c r="AI105" s="72">
        <v>122254437.5</v>
      </c>
      <c r="AJ105" s="61"/>
      <c r="AK105" s="72">
        <v>122254437.5</v>
      </c>
      <c r="AL105" s="61"/>
      <c r="AM105" s="61"/>
      <c r="AN105" s="61"/>
      <c r="AO105" s="61"/>
      <c r="AP105" s="61"/>
    </row>
    <row r="106" spans="1:42" ht="128.25">
      <c r="A106" s="61" t="s">
        <v>85</v>
      </c>
      <c r="B106" s="61" t="s">
        <v>338</v>
      </c>
      <c r="C106" s="77" t="s">
        <v>339</v>
      </c>
      <c r="D106" s="114">
        <v>297096</v>
      </c>
      <c r="E106" s="115" t="s">
        <v>340</v>
      </c>
      <c r="F106" s="77" t="s">
        <v>339</v>
      </c>
      <c r="G106" s="61">
        <v>134</v>
      </c>
      <c r="H106" s="58" t="s">
        <v>80</v>
      </c>
      <c r="I106" s="114">
        <v>297096</v>
      </c>
      <c r="J106" s="59" t="s">
        <v>355</v>
      </c>
      <c r="K106" s="61" t="s">
        <v>359</v>
      </c>
      <c r="L106" s="61">
        <v>93131600</v>
      </c>
      <c r="M106" s="61" t="s">
        <v>367</v>
      </c>
      <c r="N106" s="61">
        <v>2</v>
      </c>
      <c r="O106" s="61">
        <v>10</v>
      </c>
      <c r="P106" s="61" t="s">
        <v>324</v>
      </c>
      <c r="Q106" s="61" t="s">
        <v>158</v>
      </c>
      <c r="R106" s="116">
        <v>1063549500</v>
      </c>
      <c r="S106" s="117">
        <v>1063549500</v>
      </c>
      <c r="T106" s="58" t="s">
        <v>106</v>
      </c>
      <c r="U106" s="58" t="s">
        <v>106</v>
      </c>
      <c r="V106" s="114" t="s">
        <v>342</v>
      </c>
      <c r="W106" s="61"/>
      <c r="X106" s="61"/>
      <c r="Y106" s="118">
        <v>1063549500</v>
      </c>
      <c r="Z106" s="61" t="s">
        <v>273</v>
      </c>
      <c r="AA106" s="142" t="s">
        <v>368</v>
      </c>
      <c r="AB106" s="71" t="s">
        <v>261</v>
      </c>
      <c r="AC106" s="61"/>
      <c r="AD106" s="61"/>
      <c r="AE106" s="72">
        <v>265887375</v>
      </c>
      <c r="AF106" s="61"/>
      <c r="AG106" s="72">
        <v>265887375</v>
      </c>
      <c r="AH106" s="61"/>
      <c r="AI106" s="72">
        <v>265887375</v>
      </c>
      <c r="AJ106" s="61"/>
      <c r="AK106" s="72">
        <v>265887375</v>
      </c>
      <c r="AL106" s="61"/>
      <c r="AM106" s="61"/>
      <c r="AN106" s="61"/>
      <c r="AO106" s="61"/>
      <c r="AP106" s="61"/>
    </row>
    <row r="107" spans="1:42" ht="128.25">
      <c r="A107" s="61" t="s">
        <v>85</v>
      </c>
      <c r="B107" s="61" t="s">
        <v>338</v>
      </c>
      <c r="C107" s="77" t="s">
        <v>339</v>
      </c>
      <c r="D107" s="114">
        <v>297096</v>
      </c>
      <c r="E107" s="115" t="s">
        <v>340</v>
      </c>
      <c r="F107" s="77" t="s">
        <v>339</v>
      </c>
      <c r="G107" s="61">
        <v>134</v>
      </c>
      <c r="H107" s="58" t="s">
        <v>80</v>
      </c>
      <c r="I107" s="114">
        <v>297096</v>
      </c>
      <c r="J107" s="59" t="s">
        <v>355</v>
      </c>
      <c r="K107" s="61" t="s">
        <v>359</v>
      </c>
      <c r="L107" s="61">
        <v>93131600</v>
      </c>
      <c r="M107" s="61" t="s">
        <v>369</v>
      </c>
      <c r="N107" s="61">
        <v>2</v>
      </c>
      <c r="O107" s="61">
        <v>10</v>
      </c>
      <c r="P107" s="61" t="s">
        <v>324</v>
      </c>
      <c r="Q107" s="61" t="s">
        <v>158</v>
      </c>
      <c r="R107" s="116">
        <v>698519380</v>
      </c>
      <c r="S107" s="117">
        <v>698519380</v>
      </c>
      <c r="T107" s="58" t="s">
        <v>106</v>
      </c>
      <c r="U107" s="58" t="s">
        <v>106</v>
      </c>
      <c r="V107" s="114" t="s">
        <v>342</v>
      </c>
      <c r="W107" s="61"/>
      <c r="X107" s="61"/>
      <c r="Y107" s="118">
        <v>698519380</v>
      </c>
      <c r="Z107" s="61" t="s">
        <v>273</v>
      </c>
      <c r="AA107" s="142" t="s">
        <v>370</v>
      </c>
      <c r="AB107" s="71" t="s">
        <v>261</v>
      </c>
      <c r="AC107" s="61"/>
      <c r="AD107" s="61"/>
      <c r="AE107" s="72">
        <v>174629845</v>
      </c>
      <c r="AF107" s="61"/>
      <c r="AG107" s="72">
        <v>174629845</v>
      </c>
      <c r="AH107" s="61"/>
      <c r="AI107" s="72">
        <v>174629845</v>
      </c>
      <c r="AJ107" s="61"/>
      <c r="AK107" s="72">
        <v>174629845</v>
      </c>
      <c r="AL107" s="61"/>
      <c r="AM107" s="61"/>
      <c r="AN107" s="61"/>
      <c r="AO107" s="61"/>
      <c r="AP107" s="61"/>
    </row>
    <row r="108" spans="1:42" ht="128.25">
      <c r="A108" s="61" t="s">
        <v>85</v>
      </c>
      <c r="B108" s="61" t="s">
        <v>338</v>
      </c>
      <c r="C108" s="77" t="s">
        <v>339</v>
      </c>
      <c r="D108" s="114">
        <v>297096</v>
      </c>
      <c r="E108" s="115" t="s">
        <v>340</v>
      </c>
      <c r="F108" s="77" t="s">
        <v>339</v>
      </c>
      <c r="G108" s="61">
        <v>134</v>
      </c>
      <c r="H108" s="58" t="s">
        <v>80</v>
      </c>
      <c r="I108" s="114">
        <v>297096</v>
      </c>
      <c r="J108" s="59" t="s">
        <v>355</v>
      </c>
      <c r="K108" s="61" t="s">
        <v>359</v>
      </c>
      <c r="L108" s="61">
        <v>93131600</v>
      </c>
      <c r="M108" s="61" t="s">
        <v>371</v>
      </c>
      <c r="N108" s="61">
        <v>2</v>
      </c>
      <c r="O108" s="61">
        <v>10</v>
      </c>
      <c r="P108" s="61" t="s">
        <v>324</v>
      </c>
      <c r="Q108" s="61" t="s">
        <v>158</v>
      </c>
      <c r="R108" s="116">
        <v>483481700</v>
      </c>
      <c r="S108" s="117">
        <v>483481700</v>
      </c>
      <c r="T108" s="58" t="s">
        <v>106</v>
      </c>
      <c r="U108" s="58" t="s">
        <v>106</v>
      </c>
      <c r="V108" s="114" t="s">
        <v>342</v>
      </c>
      <c r="W108" s="61"/>
      <c r="X108" s="61"/>
      <c r="Y108" s="118">
        <v>483481700</v>
      </c>
      <c r="Z108" s="61" t="s">
        <v>273</v>
      </c>
      <c r="AA108" s="142" t="s">
        <v>372</v>
      </c>
      <c r="AB108" s="71" t="s">
        <v>261</v>
      </c>
      <c r="AC108" s="61"/>
      <c r="AD108" s="61"/>
      <c r="AE108" s="72">
        <v>120870425</v>
      </c>
      <c r="AF108" s="61"/>
      <c r="AG108" s="72">
        <v>120870425</v>
      </c>
      <c r="AH108" s="61"/>
      <c r="AI108" s="72">
        <v>120870425</v>
      </c>
      <c r="AJ108" s="61"/>
      <c r="AK108" s="72">
        <v>120870425</v>
      </c>
      <c r="AL108" s="61"/>
      <c r="AM108" s="61"/>
      <c r="AN108" s="61"/>
      <c r="AO108" s="61"/>
      <c r="AP108" s="61"/>
    </row>
    <row r="109" spans="1:42" ht="128.25">
      <c r="A109" s="61" t="s">
        <v>85</v>
      </c>
      <c r="B109" s="61" t="s">
        <v>338</v>
      </c>
      <c r="C109" s="77" t="s">
        <v>339</v>
      </c>
      <c r="D109" s="114">
        <v>297096</v>
      </c>
      <c r="E109" s="115" t="s">
        <v>340</v>
      </c>
      <c r="F109" s="77" t="s">
        <v>339</v>
      </c>
      <c r="G109" s="61">
        <v>134</v>
      </c>
      <c r="H109" s="58" t="s">
        <v>80</v>
      </c>
      <c r="I109" s="114">
        <v>297096</v>
      </c>
      <c r="J109" s="59" t="s">
        <v>355</v>
      </c>
      <c r="K109" s="61" t="s">
        <v>359</v>
      </c>
      <c r="L109" s="61">
        <v>93131600</v>
      </c>
      <c r="M109" s="61" t="s">
        <v>373</v>
      </c>
      <c r="N109" s="61">
        <v>2</v>
      </c>
      <c r="O109" s="61">
        <v>10</v>
      </c>
      <c r="P109" s="61" t="s">
        <v>324</v>
      </c>
      <c r="Q109" s="61" t="s">
        <v>158</v>
      </c>
      <c r="R109" s="116">
        <v>516698000</v>
      </c>
      <c r="S109" s="117">
        <v>516698000</v>
      </c>
      <c r="T109" s="58" t="s">
        <v>106</v>
      </c>
      <c r="U109" s="58" t="s">
        <v>106</v>
      </c>
      <c r="V109" s="114" t="s">
        <v>342</v>
      </c>
      <c r="W109" s="61"/>
      <c r="X109" s="61"/>
      <c r="Y109" s="118">
        <v>516698000</v>
      </c>
      <c r="Z109" s="61" t="s">
        <v>273</v>
      </c>
      <c r="AA109" s="142" t="s">
        <v>374</v>
      </c>
      <c r="AB109" s="71" t="s">
        <v>261</v>
      </c>
      <c r="AC109" s="61"/>
      <c r="AD109" s="61"/>
      <c r="AE109" s="72">
        <v>129174500</v>
      </c>
      <c r="AF109" s="61"/>
      <c r="AG109" s="72">
        <v>129174500</v>
      </c>
      <c r="AH109" s="61"/>
      <c r="AI109" s="72">
        <v>129174500</v>
      </c>
      <c r="AJ109" s="61"/>
      <c r="AK109" s="72">
        <v>129174500</v>
      </c>
      <c r="AL109" s="61"/>
      <c r="AM109" s="61"/>
      <c r="AN109" s="61"/>
      <c r="AO109" s="61"/>
      <c r="AP109" s="61"/>
    </row>
    <row r="110" spans="1:42" ht="128.25">
      <c r="A110" s="61" t="s">
        <v>85</v>
      </c>
      <c r="B110" s="61" t="s">
        <v>338</v>
      </c>
      <c r="C110" s="77" t="s">
        <v>339</v>
      </c>
      <c r="D110" s="114">
        <v>297096</v>
      </c>
      <c r="E110" s="115" t="s">
        <v>340</v>
      </c>
      <c r="F110" s="77" t="s">
        <v>339</v>
      </c>
      <c r="G110" s="61">
        <v>134</v>
      </c>
      <c r="H110" s="58" t="s">
        <v>80</v>
      </c>
      <c r="I110" s="114">
        <v>297096</v>
      </c>
      <c r="J110" s="59" t="s">
        <v>355</v>
      </c>
      <c r="K110" s="61" t="s">
        <v>359</v>
      </c>
      <c r="L110" s="61">
        <v>93131600</v>
      </c>
      <c r="M110" s="61" t="s">
        <v>375</v>
      </c>
      <c r="N110" s="61">
        <v>2</v>
      </c>
      <c r="O110" s="61">
        <v>10</v>
      </c>
      <c r="P110" s="61" t="s">
        <v>324</v>
      </c>
      <c r="Q110" s="61" t="s">
        <v>158</v>
      </c>
      <c r="R110" s="116">
        <v>660130120</v>
      </c>
      <c r="S110" s="117">
        <v>660130120</v>
      </c>
      <c r="T110" s="58" t="s">
        <v>106</v>
      </c>
      <c r="U110" s="58" t="s">
        <v>106</v>
      </c>
      <c r="V110" s="114" t="s">
        <v>342</v>
      </c>
      <c r="W110" s="61"/>
      <c r="X110" s="61"/>
      <c r="Y110" s="118">
        <v>660130120</v>
      </c>
      <c r="Z110" s="61" t="s">
        <v>273</v>
      </c>
      <c r="AA110" s="142" t="s">
        <v>376</v>
      </c>
      <c r="AB110" s="71" t="s">
        <v>261</v>
      </c>
      <c r="AC110" s="61"/>
      <c r="AD110" s="61"/>
      <c r="AE110" s="72">
        <v>165032530</v>
      </c>
      <c r="AF110" s="61"/>
      <c r="AG110" s="72">
        <v>165032530</v>
      </c>
      <c r="AH110" s="61"/>
      <c r="AI110" s="72">
        <v>165032530</v>
      </c>
      <c r="AJ110" s="61"/>
      <c r="AK110" s="72">
        <v>165032530</v>
      </c>
      <c r="AL110" s="61"/>
      <c r="AM110" s="61"/>
      <c r="AN110" s="61"/>
      <c r="AO110" s="61"/>
      <c r="AP110" s="61"/>
    </row>
    <row r="111" spans="1:42" ht="128.25">
      <c r="A111" s="61" t="s">
        <v>85</v>
      </c>
      <c r="B111" s="61" t="s">
        <v>338</v>
      </c>
      <c r="C111" s="77" t="s">
        <v>339</v>
      </c>
      <c r="D111" s="114">
        <v>297096</v>
      </c>
      <c r="E111" s="115" t="s">
        <v>340</v>
      </c>
      <c r="F111" s="77" t="s">
        <v>339</v>
      </c>
      <c r="G111" s="61">
        <v>134</v>
      </c>
      <c r="H111" s="58" t="s">
        <v>80</v>
      </c>
      <c r="I111" s="114">
        <v>297096</v>
      </c>
      <c r="J111" s="59" t="s">
        <v>355</v>
      </c>
      <c r="K111" s="61" t="s">
        <v>359</v>
      </c>
      <c r="L111" s="61">
        <v>93131600</v>
      </c>
      <c r="M111" s="61" t="s">
        <v>377</v>
      </c>
      <c r="N111" s="61">
        <v>2</v>
      </c>
      <c r="O111" s="61">
        <v>10</v>
      </c>
      <c r="P111" s="61" t="s">
        <v>324</v>
      </c>
      <c r="Q111" s="61" t="s">
        <v>158</v>
      </c>
      <c r="R111" s="116">
        <v>419638050</v>
      </c>
      <c r="S111" s="117">
        <v>419638050</v>
      </c>
      <c r="T111" s="58" t="s">
        <v>106</v>
      </c>
      <c r="U111" s="58" t="s">
        <v>106</v>
      </c>
      <c r="V111" s="114" t="s">
        <v>342</v>
      </c>
      <c r="W111" s="61"/>
      <c r="X111" s="61"/>
      <c r="Y111" s="118">
        <v>419638050</v>
      </c>
      <c r="Z111" s="61" t="s">
        <v>273</v>
      </c>
      <c r="AA111" s="142" t="s">
        <v>378</v>
      </c>
      <c r="AB111" s="71" t="s">
        <v>261</v>
      </c>
      <c r="AC111" s="61"/>
      <c r="AD111" s="61"/>
      <c r="AE111" s="72">
        <v>104909512.5</v>
      </c>
      <c r="AF111" s="61"/>
      <c r="AG111" s="72">
        <v>104909512.5</v>
      </c>
      <c r="AH111" s="61"/>
      <c r="AI111" s="72">
        <v>104909512.5</v>
      </c>
      <c r="AJ111" s="61"/>
      <c r="AK111" s="72">
        <v>104909512.5</v>
      </c>
      <c r="AL111" s="61"/>
      <c r="AM111" s="61"/>
      <c r="AN111" s="61"/>
      <c r="AO111" s="61"/>
      <c r="AP111" s="61"/>
    </row>
    <row r="112" spans="1:42" ht="128.25">
      <c r="A112" s="61" t="s">
        <v>85</v>
      </c>
      <c r="B112" s="61" t="s">
        <v>338</v>
      </c>
      <c r="C112" s="77" t="s">
        <v>339</v>
      </c>
      <c r="D112" s="114">
        <v>297096</v>
      </c>
      <c r="E112" s="115" t="s">
        <v>340</v>
      </c>
      <c r="F112" s="77" t="s">
        <v>339</v>
      </c>
      <c r="G112" s="61">
        <v>134</v>
      </c>
      <c r="H112" s="58" t="s">
        <v>80</v>
      </c>
      <c r="I112" s="114">
        <v>297096</v>
      </c>
      <c r="J112" s="59" t="s">
        <v>355</v>
      </c>
      <c r="K112" s="61" t="s">
        <v>359</v>
      </c>
      <c r="L112" s="61">
        <v>93131600</v>
      </c>
      <c r="M112" s="61" t="s">
        <v>379</v>
      </c>
      <c r="N112" s="61">
        <v>2</v>
      </c>
      <c r="O112" s="61">
        <v>10</v>
      </c>
      <c r="P112" s="61" t="s">
        <v>324</v>
      </c>
      <c r="Q112" s="61" t="s">
        <v>158</v>
      </c>
      <c r="R112" s="116">
        <v>1202624670</v>
      </c>
      <c r="S112" s="117">
        <v>1202624670</v>
      </c>
      <c r="T112" s="58" t="s">
        <v>106</v>
      </c>
      <c r="U112" s="58" t="s">
        <v>106</v>
      </c>
      <c r="V112" s="114" t="s">
        <v>342</v>
      </c>
      <c r="W112" s="61"/>
      <c r="X112" s="61"/>
      <c r="Y112" s="118">
        <v>1202624670</v>
      </c>
      <c r="Z112" s="61" t="s">
        <v>273</v>
      </c>
      <c r="AA112" s="142" t="s">
        <v>380</v>
      </c>
      <c r="AB112" s="71" t="s">
        <v>261</v>
      </c>
      <c r="AC112" s="61"/>
      <c r="AD112" s="72">
        <v>1202624670</v>
      </c>
      <c r="AE112" s="61"/>
      <c r="AF112" s="61"/>
      <c r="AG112" s="61"/>
      <c r="AH112" s="61"/>
      <c r="AI112" s="61"/>
      <c r="AJ112" s="61"/>
      <c r="AK112" s="61"/>
      <c r="AL112" s="61"/>
      <c r="AM112" s="61"/>
      <c r="AN112" s="61"/>
      <c r="AO112" s="61"/>
      <c r="AP112" s="61"/>
    </row>
    <row r="113" spans="1:42" ht="114">
      <c r="A113" s="58" t="s">
        <v>99</v>
      </c>
      <c r="B113" s="77" t="s">
        <v>381</v>
      </c>
      <c r="C113" s="58" t="s">
        <v>112</v>
      </c>
      <c r="D113" s="80">
        <v>29711903</v>
      </c>
      <c r="E113" s="61" t="s">
        <v>83</v>
      </c>
      <c r="F113" s="58" t="s">
        <v>112</v>
      </c>
      <c r="G113" s="80">
        <v>148</v>
      </c>
      <c r="H113" s="58" t="s">
        <v>80</v>
      </c>
      <c r="I113" s="61">
        <v>297119</v>
      </c>
      <c r="J113" s="61" t="s">
        <v>382</v>
      </c>
      <c r="K113" s="59" t="s">
        <v>126</v>
      </c>
      <c r="L113" s="70">
        <v>80161500</v>
      </c>
      <c r="M113" s="81" t="s">
        <v>383</v>
      </c>
      <c r="N113" s="88">
        <v>1</v>
      </c>
      <c r="O113" s="68" t="s">
        <v>384</v>
      </c>
      <c r="P113" s="60" t="s">
        <v>385</v>
      </c>
      <c r="Q113" s="68" t="s">
        <v>84</v>
      </c>
      <c r="R113" s="82">
        <v>43108600</v>
      </c>
      <c r="S113" s="82">
        <v>43108600</v>
      </c>
      <c r="T113" s="61" t="s">
        <v>82</v>
      </c>
      <c r="U113" s="61" t="s">
        <v>82</v>
      </c>
      <c r="V113" s="61" t="s">
        <v>386</v>
      </c>
      <c r="W113" s="70"/>
      <c r="X113" s="70"/>
      <c r="Y113" s="82">
        <v>43108600</v>
      </c>
      <c r="Z113" s="60"/>
      <c r="AA113" s="61" t="s">
        <v>387</v>
      </c>
      <c r="AB113" s="61" t="s">
        <v>388</v>
      </c>
      <c r="AC113" s="61"/>
      <c r="AD113" s="61"/>
      <c r="AE113" s="73">
        <v>4310860</v>
      </c>
      <c r="AF113" s="73">
        <v>4310860</v>
      </c>
      <c r="AG113" s="73">
        <v>4310860</v>
      </c>
      <c r="AH113" s="73">
        <v>4310860</v>
      </c>
      <c r="AI113" s="73">
        <v>4310860</v>
      </c>
      <c r="AJ113" s="73">
        <v>4310860</v>
      </c>
      <c r="AK113" s="73">
        <v>4310860</v>
      </c>
      <c r="AL113" s="149">
        <v>4310860</v>
      </c>
      <c r="AM113" s="149">
        <v>4310860</v>
      </c>
      <c r="AN113" s="149">
        <v>4310860</v>
      </c>
      <c r="AO113" s="149"/>
      <c r="AP113" s="61"/>
    </row>
    <row r="114" spans="1:42" ht="114">
      <c r="A114" s="58" t="s">
        <v>99</v>
      </c>
      <c r="B114" s="77" t="s">
        <v>86</v>
      </c>
      <c r="C114" s="58" t="s">
        <v>389</v>
      </c>
      <c r="D114" s="80">
        <v>29711903</v>
      </c>
      <c r="E114" s="83" t="s">
        <v>390</v>
      </c>
      <c r="F114" s="58" t="s">
        <v>389</v>
      </c>
      <c r="G114" s="80">
        <v>148</v>
      </c>
      <c r="H114" s="58" t="s">
        <v>80</v>
      </c>
      <c r="I114" s="61">
        <v>297119</v>
      </c>
      <c r="J114" s="61" t="s">
        <v>382</v>
      </c>
      <c r="K114" s="84" t="s">
        <v>126</v>
      </c>
      <c r="L114" s="70">
        <v>80161500</v>
      </c>
      <c r="M114" s="81" t="s">
        <v>391</v>
      </c>
      <c r="N114" s="88">
        <v>1</v>
      </c>
      <c r="O114" s="68" t="s">
        <v>384</v>
      </c>
      <c r="P114" s="60" t="s">
        <v>385</v>
      </c>
      <c r="Q114" s="68" t="s">
        <v>84</v>
      </c>
      <c r="R114" s="82">
        <v>41478360</v>
      </c>
      <c r="S114" s="82">
        <v>41478360</v>
      </c>
      <c r="T114" s="61" t="s">
        <v>82</v>
      </c>
      <c r="U114" s="61" t="s">
        <v>82</v>
      </c>
      <c r="V114" s="61" t="s">
        <v>392</v>
      </c>
      <c r="W114" s="70"/>
      <c r="X114" s="70"/>
      <c r="Y114" s="82">
        <v>41478360</v>
      </c>
      <c r="Z114" s="60"/>
      <c r="AA114" s="61" t="s">
        <v>393</v>
      </c>
      <c r="AB114" s="61" t="s">
        <v>388</v>
      </c>
      <c r="AC114" s="61"/>
      <c r="AD114" s="61"/>
      <c r="AE114" s="73">
        <v>4147836</v>
      </c>
      <c r="AF114" s="73">
        <v>4147136</v>
      </c>
      <c r="AG114" s="73">
        <v>4147136</v>
      </c>
      <c r="AH114" s="73">
        <v>4147136</v>
      </c>
      <c r="AI114" s="73">
        <v>4147136</v>
      </c>
      <c r="AJ114" s="73">
        <v>4146137</v>
      </c>
      <c r="AK114" s="73">
        <v>4147136</v>
      </c>
      <c r="AL114" s="149">
        <v>4147136</v>
      </c>
      <c r="AM114" s="149">
        <v>4147836</v>
      </c>
      <c r="AN114" s="149">
        <v>4147836</v>
      </c>
      <c r="AO114" s="149"/>
      <c r="AP114" s="61"/>
    </row>
    <row r="115" spans="1:42" ht="71.25">
      <c r="A115" s="58" t="s">
        <v>99</v>
      </c>
      <c r="B115" s="77" t="s">
        <v>86</v>
      </c>
      <c r="C115" s="58" t="s">
        <v>112</v>
      </c>
      <c r="D115" s="80">
        <v>29711903</v>
      </c>
      <c r="E115" s="61" t="s">
        <v>83</v>
      </c>
      <c r="F115" s="58" t="s">
        <v>112</v>
      </c>
      <c r="G115" s="80">
        <v>148</v>
      </c>
      <c r="H115" s="58" t="s">
        <v>80</v>
      </c>
      <c r="I115" s="61">
        <v>297119</v>
      </c>
      <c r="J115" s="61" t="s">
        <v>382</v>
      </c>
      <c r="K115" s="84" t="s">
        <v>126</v>
      </c>
      <c r="L115" s="70">
        <v>80161500</v>
      </c>
      <c r="M115" s="81" t="s">
        <v>394</v>
      </c>
      <c r="N115" s="88">
        <v>1</v>
      </c>
      <c r="O115" s="68" t="s">
        <v>384</v>
      </c>
      <c r="P115" s="60" t="s">
        <v>385</v>
      </c>
      <c r="Q115" s="68" t="s">
        <v>84</v>
      </c>
      <c r="R115" s="82">
        <v>31738168</v>
      </c>
      <c r="S115" s="82">
        <v>31738168</v>
      </c>
      <c r="T115" s="61" t="s">
        <v>82</v>
      </c>
      <c r="U115" s="61" t="s">
        <v>82</v>
      </c>
      <c r="V115" s="61" t="s">
        <v>392</v>
      </c>
      <c r="W115" s="70"/>
      <c r="X115" s="70"/>
      <c r="Y115" s="82">
        <v>31738168</v>
      </c>
      <c r="Z115" s="60"/>
      <c r="AA115" s="61" t="s">
        <v>395</v>
      </c>
      <c r="AB115" s="61" t="s">
        <v>388</v>
      </c>
      <c r="AC115" s="61"/>
      <c r="AD115" s="61"/>
      <c r="AE115" s="73">
        <v>3173816</v>
      </c>
      <c r="AF115" s="73">
        <v>3173816</v>
      </c>
      <c r="AG115" s="73">
        <v>3173816</v>
      </c>
      <c r="AH115" s="73">
        <v>3173816</v>
      </c>
      <c r="AI115" s="73">
        <v>3173816</v>
      </c>
      <c r="AJ115" s="73">
        <v>3173816</v>
      </c>
      <c r="AK115" s="73">
        <v>3173816</v>
      </c>
      <c r="AL115" s="149">
        <v>3173816</v>
      </c>
      <c r="AM115" s="149">
        <v>3173816</v>
      </c>
      <c r="AN115" s="149">
        <v>3173816</v>
      </c>
      <c r="AO115" s="149"/>
      <c r="AP115" s="61"/>
    </row>
    <row r="116" spans="1:42" ht="89.25">
      <c r="A116" s="164" t="s">
        <v>99</v>
      </c>
      <c r="B116" s="164" t="s">
        <v>200</v>
      </c>
      <c r="C116" s="164" t="s">
        <v>389</v>
      </c>
      <c r="D116" s="164" t="s">
        <v>422</v>
      </c>
      <c r="E116" s="165" t="s">
        <v>423</v>
      </c>
      <c r="F116" s="164" t="s">
        <v>389</v>
      </c>
      <c r="G116" s="164">
        <v>148</v>
      </c>
      <c r="H116" s="164" t="s">
        <v>80</v>
      </c>
      <c r="I116" s="164">
        <v>297119</v>
      </c>
      <c r="J116" s="166" t="s">
        <v>103</v>
      </c>
      <c r="K116" s="164" t="s">
        <v>326</v>
      </c>
      <c r="L116" s="164">
        <v>80111620</v>
      </c>
      <c r="M116" s="166" t="s">
        <v>424</v>
      </c>
      <c r="N116" s="88">
        <v>1</v>
      </c>
      <c r="O116" s="164" t="s">
        <v>425</v>
      </c>
      <c r="P116" s="164" t="s">
        <v>426</v>
      </c>
      <c r="Q116" s="61" t="s">
        <v>158</v>
      </c>
      <c r="R116" s="167">
        <v>59250000</v>
      </c>
      <c r="S116" s="167">
        <v>59250000</v>
      </c>
      <c r="T116" s="164" t="s">
        <v>106</v>
      </c>
      <c r="U116" s="164" t="s">
        <v>106</v>
      </c>
      <c r="V116" s="164" t="s">
        <v>427</v>
      </c>
      <c r="W116" s="164"/>
      <c r="X116" s="164"/>
      <c r="Y116" s="168"/>
      <c r="Z116" s="164"/>
      <c r="AA116" s="164" t="s">
        <v>428</v>
      </c>
      <c r="AB116" s="164" t="s">
        <v>429</v>
      </c>
      <c r="AC116" s="164" t="s">
        <v>430</v>
      </c>
      <c r="AD116" s="169"/>
      <c r="AE116" s="169">
        <v>5925000</v>
      </c>
      <c r="AF116" s="169">
        <v>5925000</v>
      </c>
      <c r="AG116" s="169">
        <v>5925000</v>
      </c>
      <c r="AH116" s="169">
        <v>5925000</v>
      </c>
      <c r="AI116" s="169">
        <v>5925000</v>
      </c>
      <c r="AJ116" s="169">
        <v>5925000</v>
      </c>
      <c r="AK116" s="169">
        <v>5925000</v>
      </c>
      <c r="AL116" s="169">
        <v>5925000</v>
      </c>
      <c r="AM116" s="169">
        <v>5925000</v>
      </c>
      <c r="AN116" s="169">
        <v>5925000</v>
      </c>
      <c r="AO116" s="164"/>
      <c r="AP116" s="170"/>
    </row>
    <row r="117" spans="1:42" ht="63.75">
      <c r="A117" s="164" t="s">
        <v>99</v>
      </c>
      <c r="B117" s="164" t="s">
        <v>200</v>
      </c>
      <c r="C117" s="164" t="s">
        <v>389</v>
      </c>
      <c r="D117" s="164" t="s">
        <v>422</v>
      </c>
      <c r="E117" s="165" t="s">
        <v>423</v>
      </c>
      <c r="F117" s="164" t="s">
        <v>389</v>
      </c>
      <c r="G117" s="164">
        <v>148</v>
      </c>
      <c r="H117" s="164" t="s">
        <v>80</v>
      </c>
      <c r="I117" s="164">
        <v>297119</v>
      </c>
      <c r="J117" s="166" t="s">
        <v>103</v>
      </c>
      <c r="K117" s="164" t="s">
        <v>326</v>
      </c>
      <c r="L117" s="164">
        <v>80111620</v>
      </c>
      <c r="M117" s="166" t="s">
        <v>431</v>
      </c>
      <c r="N117" s="88">
        <v>1</v>
      </c>
      <c r="O117" s="164" t="s">
        <v>425</v>
      </c>
      <c r="P117" s="164" t="s">
        <v>426</v>
      </c>
      <c r="Q117" s="61" t="s">
        <v>158</v>
      </c>
      <c r="R117" s="167">
        <v>61000000</v>
      </c>
      <c r="S117" s="167">
        <v>61000000</v>
      </c>
      <c r="T117" s="164" t="s">
        <v>106</v>
      </c>
      <c r="U117" s="164" t="s">
        <v>106</v>
      </c>
      <c r="V117" s="164" t="s">
        <v>427</v>
      </c>
      <c r="W117" s="164"/>
      <c r="X117" s="164"/>
      <c r="Y117" s="168"/>
      <c r="Z117" s="164"/>
      <c r="AA117" s="164" t="s">
        <v>432</v>
      </c>
      <c r="AB117" s="164" t="s">
        <v>429</v>
      </c>
      <c r="AC117" s="164" t="s">
        <v>430</v>
      </c>
      <c r="AD117" s="164"/>
      <c r="AE117" s="169">
        <v>6100000</v>
      </c>
      <c r="AF117" s="169">
        <v>6100000</v>
      </c>
      <c r="AG117" s="169">
        <v>6100000</v>
      </c>
      <c r="AH117" s="169">
        <v>6100000</v>
      </c>
      <c r="AI117" s="169">
        <v>6100000</v>
      </c>
      <c r="AJ117" s="169">
        <v>6100000</v>
      </c>
      <c r="AK117" s="169">
        <v>6100000</v>
      </c>
      <c r="AL117" s="169">
        <v>6100000</v>
      </c>
      <c r="AM117" s="169">
        <v>6100000</v>
      </c>
      <c r="AN117" s="169">
        <v>6100000</v>
      </c>
      <c r="AO117" s="164"/>
      <c r="AP117" s="170"/>
    </row>
    <row r="118" spans="1:42" ht="89.25">
      <c r="A118" s="164" t="s">
        <v>99</v>
      </c>
      <c r="B118" s="164" t="s">
        <v>200</v>
      </c>
      <c r="C118" s="164" t="s">
        <v>433</v>
      </c>
      <c r="D118" s="164" t="s">
        <v>422</v>
      </c>
      <c r="E118" s="165" t="s">
        <v>423</v>
      </c>
      <c r="F118" s="164" t="s">
        <v>433</v>
      </c>
      <c r="G118" s="164">
        <v>148</v>
      </c>
      <c r="H118" s="164" t="s">
        <v>80</v>
      </c>
      <c r="I118" s="164">
        <v>297119</v>
      </c>
      <c r="J118" s="166" t="s">
        <v>103</v>
      </c>
      <c r="K118" s="164" t="s">
        <v>326</v>
      </c>
      <c r="L118" s="164">
        <v>80111620</v>
      </c>
      <c r="M118" s="171" t="s">
        <v>434</v>
      </c>
      <c r="N118" s="88">
        <v>1</v>
      </c>
      <c r="O118" s="164" t="s">
        <v>425</v>
      </c>
      <c r="P118" s="164" t="s">
        <v>426</v>
      </c>
      <c r="Q118" s="61" t="s">
        <v>158</v>
      </c>
      <c r="R118" s="167">
        <v>31740000</v>
      </c>
      <c r="S118" s="167">
        <v>31740000</v>
      </c>
      <c r="T118" s="164" t="s">
        <v>106</v>
      </c>
      <c r="U118" s="164" t="s">
        <v>106</v>
      </c>
      <c r="V118" s="164" t="s">
        <v>427</v>
      </c>
      <c r="W118" s="164"/>
      <c r="X118" s="164"/>
      <c r="Y118" s="168"/>
      <c r="Z118" s="164"/>
      <c r="AA118" s="164" t="s">
        <v>435</v>
      </c>
      <c r="AB118" s="164" t="s">
        <v>429</v>
      </c>
      <c r="AC118" s="164" t="s">
        <v>430</v>
      </c>
      <c r="AD118" s="164"/>
      <c r="AE118" s="169">
        <v>3174000</v>
      </c>
      <c r="AF118" s="169">
        <v>3174000</v>
      </c>
      <c r="AG118" s="169">
        <v>3174000</v>
      </c>
      <c r="AH118" s="169">
        <v>3174000</v>
      </c>
      <c r="AI118" s="169">
        <v>3174000</v>
      </c>
      <c r="AJ118" s="169">
        <v>3174000</v>
      </c>
      <c r="AK118" s="169">
        <v>3174000</v>
      </c>
      <c r="AL118" s="169">
        <v>3174000</v>
      </c>
      <c r="AM118" s="169">
        <v>3174000</v>
      </c>
      <c r="AN118" s="169">
        <v>3174000</v>
      </c>
      <c r="AO118" s="164"/>
      <c r="AP118" s="170"/>
    </row>
    <row r="119" spans="1:42" ht="63.75">
      <c r="A119" s="164" t="s">
        <v>99</v>
      </c>
      <c r="B119" s="164" t="s">
        <v>200</v>
      </c>
      <c r="C119" s="164" t="s">
        <v>389</v>
      </c>
      <c r="D119" s="164" t="s">
        <v>422</v>
      </c>
      <c r="E119" s="165" t="s">
        <v>423</v>
      </c>
      <c r="F119" s="164" t="s">
        <v>389</v>
      </c>
      <c r="G119" s="164">
        <v>148</v>
      </c>
      <c r="H119" s="164" t="s">
        <v>80</v>
      </c>
      <c r="I119" s="164">
        <v>297119</v>
      </c>
      <c r="J119" s="166" t="s">
        <v>103</v>
      </c>
      <c r="K119" s="164" t="s">
        <v>326</v>
      </c>
      <c r="L119" s="164">
        <v>80111620</v>
      </c>
      <c r="M119" s="171" t="s">
        <v>436</v>
      </c>
      <c r="N119" s="88">
        <v>1</v>
      </c>
      <c r="O119" s="164" t="s">
        <v>425</v>
      </c>
      <c r="P119" s="164" t="s">
        <v>426</v>
      </c>
      <c r="Q119" s="61" t="s">
        <v>158</v>
      </c>
      <c r="R119" s="167">
        <v>61000000</v>
      </c>
      <c r="S119" s="167">
        <v>61000000</v>
      </c>
      <c r="T119" s="164" t="s">
        <v>106</v>
      </c>
      <c r="U119" s="164" t="s">
        <v>106</v>
      </c>
      <c r="V119" s="164" t="s">
        <v>427</v>
      </c>
      <c r="W119" s="164"/>
      <c r="X119" s="164"/>
      <c r="Y119" s="168"/>
      <c r="Z119" s="164"/>
      <c r="AA119" s="164" t="s">
        <v>437</v>
      </c>
      <c r="AB119" s="164" t="s">
        <v>429</v>
      </c>
      <c r="AC119" s="164" t="s">
        <v>430</v>
      </c>
      <c r="AD119" s="164"/>
      <c r="AE119" s="169">
        <v>6100000</v>
      </c>
      <c r="AF119" s="169">
        <v>6100000</v>
      </c>
      <c r="AG119" s="169">
        <v>6100000</v>
      </c>
      <c r="AH119" s="169">
        <v>6100000</v>
      </c>
      <c r="AI119" s="169">
        <v>6100000</v>
      </c>
      <c r="AJ119" s="169">
        <v>6100000</v>
      </c>
      <c r="AK119" s="169">
        <v>6100000</v>
      </c>
      <c r="AL119" s="169">
        <v>6100000</v>
      </c>
      <c r="AM119" s="169">
        <v>6100000</v>
      </c>
      <c r="AN119" s="169">
        <v>6100000</v>
      </c>
      <c r="AO119" s="164"/>
      <c r="AP119" s="170"/>
    </row>
    <row r="120" spans="1:42" ht="89.25">
      <c r="A120" s="164" t="s">
        <v>99</v>
      </c>
      <c r="B120" s="164" t="s">
        <v>200</v>
      </c>
      <c r="C120" s="164" t="s">
        <v>433</v>
      </c>
      <c r="D120" s="164" t="s">
        <v>422</v>
      </c>
      <c r="E120" s="165" t="s">
        <v>423</v>
      </c>
      <c r="F120" s="164" t="s">
        <v>433</v>
      </c>
      <c r="G120" s="164">
        <v>148</v>
      </c>
      <c r="H120" s="164" t="s">
        <v>80</v>
      </c>
      <c r="I120" s="164">
        <v>297119</v>
      </c>
      <c r="J120" s="166" t="s">
        <v>103</v>
      </c>
      <c r="K120" s="164" t="s">
        <v>326</v>
      </c>
      <c r="L120" s="164">
        <v>80111620</v>
      </c>
      <c r="M120" s="171" t="s">
        <v>434</v>
      </c>
      <c r="N120" s="88">
        <v>1</v>
      </c>
      <c r="O120" s="164" t="s">
        <v>425</v>
      </c>
      <c r="P120" s="164" t="s">
        <v>426</v>
      </c>
      <c r="Q120" s="61" t="s">
        <v>158</v>
      </c>
      <c r="R120" s="167">
        <v>41480000</v>
      </c>
      <c r="S120" s="167">
        <v>41480000</v>
      </c>
      <c r="T120" s="164" t="s">
        <v>106</v>
      </c>
      <c r="U120" s="164" t="s">
        <v>106</v>
      </c>
      <c r="V120" s="164" t="s">
        <v>427</v>
      </c>
      <c r="W120" s="164"/>
      <c r="X120" s="164"/>
      <c r="Y120" s="168"/>
      <c r="Z120" s="164"/>
      <c r="AA120" s="164" t="s">
        <v>438</v>
      </c>
      <c r="AB120" s="164" t="s">
        <v>429</v>
      </c>
      <c r="AC120" s="164" t="s">
        <v>430</v>
      </c>
      <c r="AD120" s="164"/>
      <c r="AE120" s="169">
        <v>4148000</v>
      </c>
      <c r="AF120" s="169">
        <v>4148000</v>
      </c>
      <c r="AG120" s="169">
        <v>4148000</v>
      </c>
      <c r="AH120" s="169">
        <v>4148000</v>
      </c>
      <c r="AI120" s="169">
        <v>4148000</v>
      </c>
      <c r="AJ120" s="169">
        <v>4148000</v>
      </c>
      <c r="AK120" s="169">
        <v>4148000</v>
      </c>
      <c r="AL120" s="169">
        <v>4148000</v>
      </c>
      <c r="AM120" s="169">
        <v>4148000</v>
      </c>
      <c r="AN120" s="169">
        <v>4148000</v>
      </c>
      <c r="AO120" s="164"/>
      <c r="AP120" s="170"/>
    </row>
    <row r="121" spans="1:42" ht="89.25">
      <c r="A121" s="164" t="s">
        <v>99</v>
      </c>
      <c r="B121" s="164" t="s">
        <v>200</v>
      </c>
      <c r="C121" s="164" t="s">
        <v>389</v>
      </c>
      <c r="D121" s="164" t="s">
        <v>422</v>
      </c>
      <c r="E121" s="165" t="s">
        <v>423</v>
      </c>
      <c r="F121" s="164" t="s">
        <v>389</v>
      </c>
      <c r="G121" s="164">
        <v>148</v>
      </c>
      <c r="H121" s="164" t="s">
        <v>80</v>
      </c>
      <c r="I121" s="164">
        <v>297119</v>
      </c>
      <c r="J121" s="166" t="s">
        <v>103</v>
      </c>
      <c r="K121" s="164" t="s">
        <v>326</v>
      </c>
      <c r="L121" s="164">
        <v>80111620</v>
      </c>
      <c r="M121" s="166" t="s">
        <v>424</v>
      </c>
      <c r="N121" s="88">
        <v>1</v>
      </c>
      <c r="O121" s="164" t="s">
        <v>425</v>
      </c>
      <c r="P121" s="164" t="s">
        <v>426</v>
      </c>
      <c r="Q121" s="61" t="s">
        <v>158</v>
      </c>
      <c r="R121" s="167">
        <v>72230000</v>
      </c>
      <c r="S121" s="167">
        <v>72230000</v>
      </c>
      <c r="T121" s="164" t="s">
        <v>106</v>
      </c>
      <c r="U121" s="164" t="s">
        <v>106</v>
      </c>
      <c r="V121" s="164" t="s">
        <v>427</v>
      </c>
      <c r="W121" s="164"/>
      <c r="X121" s="164"/>
      <c r="Y121" s="168"/>
      <c r="Z121" s="164"/>
      <c r="AA121" s="164" t="s">
        <v>439</v>
      </c>
      <c r="AB121" s="164" t="s">
        <v>429</v>
      </c>
      <c r="AC121" s="164" t="s">
        <v>430</v>
      </c>
      <c r="AD121" s="164"/>
      <c r="AE121" s="169">
        <v>7223000</v>
      </c>
      <c r="AF121" s="169">
        <v>7223000</v>
      </c>
      <c r="AG121" s="169">
        <v>7223000</v>
      </c>
      <c r="AH121" s="169">
        <v>7223000</v>
      </c>
      <c r="AI121" s="169">
        <v>7223000</v>
      </c>
      <c r="AJ121" s="169">
        <v>7223000</v>
      </c>
      <c r="AK121" s="169">
        <v>7223000</v>
      </c>
      <c r="AL121" s="169">
        <v>7223000</v>
      </c>
      <c r="AM121" s="169">
        <v>7223000</v>
      </c>
      <c r="AN121" s="169">
        <v>7223000</v>
      </c>
      <c r="AO121" s="164"/>
      <c r="AP121" s="170"/>
    </row>
    <row r="122" spans="1:42" ht="89.25">
      <c r="A122" s="164" t="s">
        <v>99</v>
      </c>
      <c r="B122" s="164" t="s">
        <v>200</v>
      </c>
      <c r="C122" s="164" t="s">
        <v>389</v>
      </c>
      <c r="D122" s="164" t="s">
        <v>422</v>
      </c>
      <c r="E122" s="165" t="s">
        <v>423</v>
      </c>
      <c r="F122" s="164" t="s">
        <v>389</v>
      </c>
      <c r="G122" s="164">
        <v>148</v>
      </c>
      <c r="H122" s="164" t="s">
        <v>80</v>
      </c>
      <c r="I122" s="164">
        <v>297119</v>
      </c>
      <c r="J122" s="166" t="s">
        <v>103</v>
      </c>
      <c r="K122" s="164" t="s">
        <v>326</v>
      </c>
      <c r="L122" s="164">
        <v>80111620</v>
      </c>
      <c r="M122" s="166" t="s">
        <v>424</v>
      </c>
      <c r="N122" s="88">
        <v>1</v>
      </c>
      <c r="O122" s="164" t="s">
        <v>425</v>
      </c>
      <c r="P122" s="164" t="s">
        <v>426</v>
      </c>
      <c r="Q122" s="61" t="s">
        <v>158</v>
      </c>
      <c r="R122" s="167">
        <v>51590000</v>
      </c>
      <c r="S122" s="167">
        <v>51590000</v>
      </c>
      <c r="T122" s="164" t="s">
        <v>106</v>
      </c>
      <c r="U122" s="164" t="s">
        <v>106</v>
      </c>
      <c r="V122" s="164" t="s">
        <v>427</v>
      </c>
      <c r="W122" s="164"/>
      <c r="X122" s="164"/>
      <c r="Y122" s="168"/>
      <c r="Z122" s="164"/>
      <c r="AA122" s="164" t="s">
        <v>440</v>
      </c>
      <c r="AB122" s="164" t="s">
        <v>429</v>
      </c>
      <c r="AC122" s="164" t="s">
        <v>430</v>
      </c>
      <c r="AD122" s="164"/>
      <c r="AE122" s="169">
        <v>5159000</v>
      </c>
      <c r="AF122" s="169">
        <v>5159000</v>
      </c>
      <c r="AG122" s="169">
        <v>5159000</v>
      </c>
      <c r="AH122" s="169">
        <v>5159000</v>
      </c>
      <c r="AI122" s="169">
        <v>5159000</v>
      </c>
      <c r="AJ122" s="169">
        <v>5159000</v>
      </c>
      <c r="AK122" s="169">
        <v>5159000</v>
      </c>
      <c r="AL122" s="169">
        <v>5159000</v>
      </c>
      <c r="AM122" s="169">
        <v>5159000</v>
      </c>
      <c r="AN122" s="169">
        <v>5159000</v>
      </c>
      <c r="AO122" s="164"/>
      <c r="AP122" s="170"/>
    </row>
    <row r="123" spans="1:42" ht="63.75">
      <c r="A123" s="164" t="s">
        <v>99</v>
      </c>
      <c r="B123" s="164" t="s">
        <v>200</v>
      </c>
      <c r="C123" s="164" t="s">
        <v>433</v>
      </c>
      <c r="D123" s="164" t="s">
        <v>422</v>
      </c>
      <c r="E123" s="165" t="s">
        <v>423</v>
      </c>
      <c r="F123" s="164" t="s">
        <v>433</v>
      </c>
      <c r="G123" s="164">
        <v>148</v>
      </c>
      <c r="H123" s="164" t="s">
        <v>80</v>
      </c>
      <c r="I123" s="164">
        <v>297119</v>
      </c>
      <c r="J123" s="166" t="s">
        <v>103</v>
      </c>
      <c r="K123" s="164" t="s">
        <v>326</v>
      </c>
      <c r="L123" s="164">
        <v>80111620</v>
      </c>
      <c r="M123" s="164" t="s">
        <v>441</v>
      </c>
      <c r="N123" s="88">
        <v>1</v>
      </c>
      <c r="O123" s="164" t="s">
        <v>425</v>
      </c>
      <c r="P123" s="164" t="s">
        <v>426</v>
      </c>
      <c r="Q123" s="61" t="s">
        <v>158</v>
      </c>
      <c r="R123" s="167">
        <v>16940000</v>
      </c>
      <c r="S123" s="167">
        <v>16940000</v>
      </c>
      <c r="T123" s="164" t="s">
        <v>106</v>
      </c>
      <c r="U123" s="164" t="s">
        <v>106</v>
      </c>
      <c r="V123" s="164" t="s">
        <v>427</v>
      </c>
      <c r="W123" s="164"/>
      <c r="X123" s="164"/>
      <c r="Y123" s="168"/>
      <c r="Z123" s="164"/>
      <c r="AA123" s="164" t="s">
        <v>442</v>
      </c>
      <c r="AB123" s="164" t="s">
        <v>429</v>
      </c>
      <c r="AC123" s="164" t="s">
        <v>430</v>
      </c>
      <c r="AD123" s="164"/>
      <c r="AE123" s="169">
        <v>1696000</v>
      </c>
      <c r="AF123" s="169">
        <v>1696000</v>
      </c>
      <c r="AG123" s="169">
        <v>1696000</v>
      </c>
      <c r="AH123" s="169">
        <v>1696000</v>
      </c>
      <c r="AI123" s="169">
        <v>1696000</v>
      </c>
      <c r="AJ123" s="169">
        <v>1696000</v>
      </c>
      <c r="AK123" s="169">
        <v>1696000</v>
      </c>
      <c r="AL123" s="169">
        <v>1696000</v>
      </c>
      <c r="AM123" s="169">
        <v>1696000</v>
      </c>
      <c r="AN123" s="169">
        <v>1696000</v>
      </c>
      <c r="AO123" s="164"/>
      <c r="AP123" s="170"/>
    </row>
    <row r="124" ht="12.75">
      <c r="AD124" s="11"/>
    </row>
    <row r="125" ht="12.75">
      <c r="AD125" s="11"/>
    </row>
    <row r="126" ht="12.75">
      <c r="AD126" s="11"/>
    </row>
    <row r="127" ht="12.75">
      <c r="AD127" s="11"/>
    </row>
    <row r="128" ht="12.75">
      <c r="AD128" s="11"/>
    </row>
    <row r="129" ht="12.75">
      <c r="AD129" s="11"/>
    </row>
    <row r="130" ht="12.75">
      <c r="AD130" s="11"/>
    </row>
    <row r="131" ht="12.75">
      <c r="AD131" s="11"/>
    </row>
    <row r="132" ht="12.75">
      <c r="AD132" s="11"/>
    </row>
    <row r="133" ht="12.75">
      <c r="AD133" s="11"/>
    </row>
    <row r="134" ht="12.75">
      <c r="AD134" s="11"/>
    </row>
    <row r="135" ht="12.75">
      <c r="AD135" s="11"/>
    </row>
    <row r="136" ht="12.75">
      <c r="AD136" s="11"/>
    </row>
    <row r="137" ht="12.75">
      <c r="AD137" s="11"/>
    </row>
    <row r="138" ht="12.75">
      <c r="AD138" s="11"/>
    </row>
    <row r="139" ht="12.75">
      <c r="AD139" s="11"/>
    </row>
    <row r="140" ht="12.75">
      <c r="AD140" s="11"/>
    </row>
    <row r="141" ht="12.75">
      <c r="AD141" s="11"/>
    </row>
    <row r="142" ht="12.75">
      <c r="AD142" s="11"/>
    </row>
    <row r="143" ht="12.75">
      <c r="AD143" s="11"/>
    </row>
    <row r="144" ht="12.75">
      <c r="AD144" s="11"/>
    </row>
    <row r="145" ht="12.75">
      <c r="AD145" s="11"/>
    </row>
    <row r="146" ht="12.75">
      <c r="AD146" s="11"/>
    </row>
    <row r="147" ht="12.75">
      <c r="AD147" s="11"/>
    </row>
    <row r="148" ht="12.75">
      <c r="AD148" s="11"/>
    </row>
    <row r="149" ht="12.75">
      <c r="AD149" s="11"/>
    </row>
    <row r="150" ht="12.75">
      <c r="AD150" s="11"/>
    </row>
    <row r="151" ht="12.75">
      <c r="AD151" s="11"/>
    </row>
    <row r="152" ht="12.75">
      <c r="AD152" s="11"/>
    </row>
    <row r="153" ht="12.75">
      <c r="AD153" s="11"/>
    </row>
    <row r="154" ht="12.75">
      <c r="AD154" s="11"/>
    </row>
    <row r="155" ht="12.75">
      <c r="AD155" s="11"/>
    </row>
    <row r="156" ht="12.75">
      <c r="AD156" s="11"/>
    </row>
    <row r="157" ht="12.75">
      <c r="AD157" s="11"/>
    </row>
    <row r="158" ht="12.75">
      <c r="AD158" s="11"/>
    </row>
    <row r="159" ht="12.75">
      <c r="AD159" s="11"/>
    </row>
    <row r="160" ht="12.75">
      <c r="AD160" s="11"/>
    </row>
    <row r="161" ht="12.75">
      <c r="AD161" s="11"/>
    </row>
    <row r="162" ht="12.75">
      <c r="AD162" s="11"/>
    </row>
    <row r="163" ht="12.75">
      <c r="AD163" s="11"/>
    </row>
    <row r="164" ht="12.75">
      <c r="AD164" s="11"/>
    </row>
    <row r="165" ht="12.75">
      <c r="AD165" s="11"/>
    </row>
    <row r="166" ht="12.75">
      <c r="AD166" s="11"/>
    </row>
    <row r="167" ht="12.75">
      <c r="AD167" s="11"/>
    </row>
    <row r="168" ht="12.75">
      <c r="AD168" s="11"/>
    </row>
    <row r="169" ht="12.75">
      <c r="AD169" s="11"/>
    </row>
    <row r="170" ht="12.75">
      <c r="AD170" s="11"/>
    </row>
    <row r="171" ht="12.75">
      <c r="AD171" s="11"/>
    </row>
    <row r="172" ht="12.75">
      <c r="AD172" s="11"/>
    </row>
    <row r="173" ht="12.75">
      <c r="AD173" s="11"/>
    </row>
    <row r="174" ht="12.75">
      <c r="AD174" s="11"/>
    </row>
    <row r="175" ht="12.75">
      <c r="AD175" s="11"/>
    </row>
    <row r="176" ht="12.75">
      <c r="AD176" s="11"/>
    </row>
    <row r="177" ht="12.75">
      <c r="AD177" s="11"/>
    </row>
    <row r="178" ht="12.75">
      <c r="AD178" s="11"/>
    </row>
    <row r="179" ht="12.75">
      <c r="AD179" s="11"/>
    </row>
    <row r="180" ht="12.75">
      <c r="AD180" s="11"/>
    </row>
    <row r="181" ht="12.75">
      <c r="AD181" s="11"/>
    </row>
    <row r="182" ht="12.75">
      <c r="AD182" s="11"/>
    </row>
    <row r="183" ht="12.75">
      <c r="AD183" s="11"/>
    </row>
    <row r="184" ht="12.75">
      <c r="AD184" s="11"/>
    </row>
    <row r="185" ht="12.75">
      <c r="AD185" s="11"/>
    </row>
    <row r="186" ht="12.75">
      <c r="AD186" s="11"/>
    </row>
    <row r="187" ht="12.75">
      <c r="AD187" s="11"/>
    </row>
    <row r="188" ht="12.75">
      <c r="AD188" s="11"/>
    </row>
    <row r="189" ht="12.75">
      <c r="AD189" s="11"/>
    </row>
    <row r="190" ht="12.75">
      <c r="AD190" s="11"/>
    </row>
    <row r="191" ht="12.75">
      <c r="AD191" s="11"/>
    </row>
    <row r="192" ht="12.75">
      <c r="AD192" s="11"/>
    </row>
    <row r="193" ht="12.75">
      <c r="AD193" s="11"/>
    </row>
    <row r="194" ht="12.75">
      <c r="AD194" s="11"/>
    </row>
    <row r="195" ht="12.75">
      <c r="AD195" s="11"/>
    </row>
  </sheetData>
  <sheetProtection/>
  <mergeCells count="33">
    <mergeCell ref="B11:C11"/>
    <mergeCell ref="S3:T3"/>
    <mergeCell ref="S1:T1"/>
    <mergeCell ref="A1:D3"/>
    <mergeCell ref="B18:C18"/>
    <mergeCell ref="O3:R3"/>
    <mergeCell ref="B8:C8"/>
    <mergeCell ref="B9:C9"/>
    <mergeCell ref="B10:C10"/>
    <mergeCell ref="B12:C12"/>
    <mergeCell ref="B13:C13"/>
    <mergeCell ref="F13:I17"/>
    <mergeCell ref="B14:C14"/>
    <mergeCell ref="B15:C15"/>
    <mergeCell ref="B16:C16"/>
    <mergeCell ref="B17:C17"/>
    <mergeCell ref="F19:I19"/>
    <mergeCell ref="AD21:AP21"/>
    <mergeCell ref="S2:T2"/>
    <mergeCell ref="F7:I11"/>
    <mergeCell ref="AE1:AG1"/>
    <mergeCell ref="W1:Z3"/>
    <mergeCell ref="I2:J2"/>
    <mergeCell ref="AE2:AG2"/>
    <mergeCell ref="E1:H2"/>
    <mergeCell ref="K1:N3"/>
    <mergeCell ref="E3:H3"/>
    <mergeCell ref="O1:R2"/>
    <mergeCell ref="I1:J1"/>
    <mergeCell ref="I3:J3"/>
    <mergeCell ref="AE3:AG3"/>
    <mergeCell ref="AA1:AD2"/>
    <mergeCell ref="AA3:AD3"/>
  </mergeCells>
  <conditionalFormatting sqref="M26">
    <cfRule type="expression" priority="47" dxfId="90">
      <formula>LEN($B26)&lt;=12</formula>
    </cfRule>
  </conditionalFormatting>
  <conditionalFormatting sqref="M29">
    <cfRule type="expression" priority="46" dxfId="90">
      <formula>LEN($B29)&lt;=12</formula>
    </cfRule>
  </conditionalFormatting>
  <conditionalFormatting sqref="M30">
    <cfRule type="expression" priority="45" dxfId="90">
      <formula>LEN($B30)&lt;=12</formula>
    </cfRule>
  </conditionalFormatting>
  <conditionalFormatting sqref="M25">
    <cfRule type="expression" priority="48" dxfId="90">
      <formula>LEN($B28)&lt;=12</formula>
    </cfRule>
  </conditionalFormatting>
  <conditionalFormatting sqref="M23">
    <cfRule type="expression" priority="44" dxfId="90">
      <formula>LEN($B23)&lt;=12</formula>
    </cfRule>
  </conditionalFormatting>
  <conditionalFormatting sqref="M24">
    <cfRule type="expression" priority="43" dxfId="90">
      <formula>LEN($B24)&lt;=12</formula>
    </cfRule>
  </conditionalFormatting>
  <conditionalFormatting sqref="M27">
    <cfRule type="expression" priority="42" dxfId="90">
      <formula>LEN($B27)&lt;=12</formula>
    </cfRule>
  </conditionalFormatting>
  <conditionalFormatting sqref="B32">
    <cfRule type="expression" priority="40" dxfId="90">
      <formula>LEN(PAA!#REF!)&lt;=12</formula>
    </cfRule>
  </conditionalFormatting>
  <conditionalFormatting sqref="B33">
    <cfRule type="expression" priority="41" dxfId="90">
      <formula>LEN(PAA!#REF!)&lt;=12</formula>
    </cfRule>
  </conditionalFormatting>
  <conditionalFormatting sqref="M34:M38">
    <cfRule type="expression" priority="39" dxfId="90">
      <formula>LEN($B34)&lt;=12</formula>
    </cfRule>
  </conditionalFormatting>
  <conditionalFormatting sqref="AI40">
    <cfRule type="expression" priority="37" dxfId="90">
      <formula>LEN(PAA!#REF!)&lt;=12</formula>
    </cfRule>
  </conditionalFormatting>
  <conditionalFormatting sqref="AJ40">
    <cfRule type="expression" priority="36" dxfId="90">
      <formula>LEN(PAA!#REF!)&lt;=12</formula>
    </cfRule>
  </conditionalFormatting>
  <conditionalFormatting sqref="AF40">
    <cfRule type="expression" priority="38" dxfId="90">
      <formula>LEN(PAA!#REF!)&lt;=12</formula>
    </cfRule>
  </conditionalFormatting>
  <conditionalFormatting sqref="AK41">
    <cfRule type="expression" priority="35" dxfId="90">
      <formula>LEN(PAA!#REF!)&lt;=12</formula>
    </cfRule>
  </conditionalFormatting>
  <conditionalFormatting sqref="AH39">
    <cfRule type="expression" priority="34" dxfId="90">
      <formula>LEN(PAA!#REF!)&lt;=12</formula>
    </cfRule>
  </conditionalFormatting>
  <conditionalFormatting sqref="AK39">
    <cfRule type="expression" priority="33" dxfId="90">
      <formula>LEN(PAA!#REF!)&lt;=12</formula>
    </cfRule>
  </conditionalFormatting>
  <conditionalFormatting sqref="AL39">
    <cfRule type="expression" priority="32" dxfId="90">
      <formula>LEN(PAA!#REF!)&lt;=12</formula>
    </cfRule>
  </conditionalFormatting>
  <conditionalFormatting sqref="AF47">
    <cfRule type="expression" priority="31" dxfId="90">
      <formula>LEN(PAA!#REF!)&lt;=12</formula>
    </cfRule>
  </conditionalFormatting>
  <conditionalFormatting sqref="AH47">
    <cfRule type="expression" priority="30" dxfId="90">
      <formula>LEN(PAA!#REF!)&lt;=12</formula>
    </cfRule>
  </conditionalFormatting>
  <conditionalFormatting sqref="AK47">
    <cfRule type="expression" priority="29" dxfId="90">
      <formula>LEN(PAA!#REF!)&lt;=12</formula>
    </cfRule>
  </conditionalFormatting>
  <conditionalFormatting sqref="AM47">
    <cfRule type="expression" priority="28" dxfId="90">
      <formula>LEN(PAA!#REF!)&lt;=12</formula>
    </cfRule>
  </conditionalFormatting>
  <conditionalFormatting sqref="AM49">
    <cfRule type="expression" priority="25" dxfId="90">
      <formula>LEN(PAA!#REF!)&lt;=12</formula>
    </cfRule>
  </conditionalFormatting>
  <conditionalFormatting sqref="AH49">
    <cfRule type="expression" priority="27" dxfId="90">
      <formula>LEN(PAA!#REF!)&lt;=12</formula>
    </cfRule>
  </conditionalFormatting>
  <conditionalFormatting sqref="AK49">
    <cfRule type="expression" priority="26" dxfId="90">
      <formula>LEN(PAA!#REF!)&lt;=12</formula>
    </cfRule>
  </conditionalFormatting>
  <conditionalFormatting sqref="M58">
    <cfRule type="expression" priority="24" dxfId="90">
      <formula>LEN($B58)&lt;=12</formula>
    </cfRule>
  </conditionalFormatting>
  <conditionalFormatting sqref="M59">
    <cfRule type="expression" priority="23" dxfId="90">
      <formula>LEN($B59)&lt;=12</formula>
    </cfRule>
  </conditionalFormatting>
  <conditionalFormatting sqref="M60">
    <cfRule type="expression" priority="22" dxfId="90">
      <formula>LEN($B60)&lt;=12</formula>
    </cfRule>
  </conditionalFormatting>
  <conditionalFormatting sqref="M61">
    <cfRule type="expression" priority="21" dxfId="90">
      <formula>LEN($B61)&lt;=12</formula>
    </cfRule>
  </conditionalFormatting>
  <conditionalFormatting sqref="M62">
    <cfRule type="expression" priority="20" dxfId="90">
      <formula>LEN($B62)&lt;=12</formula>
    </cfRule>
  </conditionalFormatting>
  <conditionalFormatting sqref="M63">
    <cfRule type="expression" priority="19" dxfId="90">
      <formula>LEN($B63)&lt;=12</formula>
    </cfRule>
  </conditionalFormatting>
  <conditionalFormatting sqref="M59:M63">
    <cfRule type="expression" priority="18" dxfId="90">
      <formula>LEN($B59)&lt;=12</formula>
    </cfRule>
  </conditionalFormatting>
  <conditionalFormatting sqref="M88:M90 M78">
    <cfRule type="expression" priority="8" dxfId="90">
      <formula>LEN($B78)&lt;=12</formula>
    </cfRule>
  </conditionalFormatting>
  <conditionalFormatting sqref="M67">
    <cfRule type="expression" priority="13" dxfId="90">
      <formula>LEN($B67)&lt;=12</formula>
    </cfRule>
  </conditionalFormatting>
  <conditionalFormatting sqref="M68">
    <cfRule type="expression" priority="12" dxfId="90">
      <formula>LEN($B68)&lt;=12</formula>
    </cfRule>
  </conditionalFormatting>
  <conditionalFormatting sqref="M69">
    <cfRule type="expression" priority="11" dxfId="90">
      <formula>LEN($B69)&lt;=12</formula>
    </cfRule>
  </conditionalFormatting>
  <conditionalFormatting sqref="M70:M72">
    <cfRule type="expression" priority="10" dxfId="90">
      <formula>LEN($B70)&lt;=12</formula>
    </cfRule>
  </conditionalFormatting>
  <conditionalFormatting sqref="M73:M77">
    <cfRule type="expression" priority="9" dxfId="90">
      <formula>LEN($B73)&lt;=12</formula>
    </cfRule>
  </conditionalFormatting>
  <conditionalFormatting sqref="M81">
    <cfRule type="expression" priority="7" dxfId="90">
      <formula>LEN($B81)&lt;=12</formula>
    </cfRule>
  </conditionalFormatting>
  <conditionalFormatting sqref="M82">
    <cfRule type="expression" priority="6" dxfId="90">
      <formula>LEN($B82)&lt;=12</formula>
    </cfRule>
  </conditionalFormatting>
  <conditionalFormatting sqref="M83">
    <cfRule type="expression" priority="5" dxfId="90">
      <formula>LEN($B83)&lt;=12</formula>
    </cfRule>
  </conditionalFormatting>
  <conditionalFormatting sqref="M79:O79 R79:S79">
    <cfRule type="expression" priority="4" dxfId="90">
      <formula>LEN($B79)&lt;=12</formula>
    </cfRule>
  </conditionalFormatting>
  <conditionalFormatting sqref="M80:O80">
    <cfRule type="expression" priority="3" dxfId="90">
      <formula>LEN($B80)&lt;=12</formula>
    </cfRule>
  </conditionalFormatting>
  <conditionalFormatting sqref="R80:S80">
    <cfRule type="expression" priority="2" dxfId="90">
      <formula>LEN($B80)&lt;=12</formula>
    </cfRule>
  </conditionalFormatting>
  <conditionalFormatting sqref="M113:M115 J113:J115 Y113:Y115 R113:S115">
    <cfRule type="expression" priority="1" dxfId="90">
      <formula>LEN($B113)&lt;=12</formula>
    </cfRule>
  </conditionalFormatting>
  <dataValidations count="1">
    <dataValidation type="whole" allowBlank="1" showInputMessage="1" showErrorMessage="1" promptTitle="Valor" sqref="R57 Y113:Y115 R113:S115">
      <formula1>1</formula1>
      <formula2>100000000000000</formula2>
    </dataValidation>
  </dataValidations>
  <hyperlinks>
    <hyperlink ref="B11" r:id="rId1" display="www.cundinamarca.gov.co"/>
  </hyperlinks>
  <printOptions horizontalCentered="1" verticalCentered="1"/>
  <pageMargins left="0.11811023622047245" right="0.11811023622047245" top="0.15748031496062992" bottom="0.15748031496062992" header="0.31496062992125984" footer="0.31496062992125984"/>
  <pageSetup horizontalDpi="600" verticalDpi="600" orientation="landscape" paperSize="5" scale="35" r:id="rId3"/>
  <drawing r:id="rId2"/>
</worksheet>
</file>

<file path=xl/worksheets/sheet3.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A1" sqref="A1"/>
    </sheetView>
  </sheetViews>
  <sheetFormatPr defaultColWidth="11.42187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30">
      <c r="B1" s="1" t="s">
        <v>68</v>
      </c>
      <c r="C1" s="1"/>
      <c r="D1" s="5"/>
      <c r="E1" s="5"/>
      <c r="F1" s="5"/>
    </row>
    <row r="2" spans="2:6" ht="15">
      <c r="B2" s="1" t="s">
        <v>69</v>
      </c>
      <c r="C2" s="1"/>
      <c r="D2" s="5"/>
      <c r="E2" s="5"/>
      <c r="F2" s="5"/>
    </row>
    <row r="3" spans="2:6" ht="15">
      <c r="B3" s="2"/>
      <c r="C3" s="2"/>
      <c r="D3" s="6"/>
      <c r="E3" s="6"/>
      <c r="F3" s="6"/>
    </row>
    <row r="4" spans="2:6" ht="60">
      <c r="B4" s="2" t="s">
        <v>70</v>
      </c>
      <c r="C4" s="2"/>
      <c r="D4" s="6"/>
      <c r="E4" s="6"/>
      <c r="F4" s="6"/>
    </row>
    <row r="5" spans="2:6" ht="15">
      <c r="B5" s="2"/>
      <c r="C5" s="2"/>
      <c r="D5" s="6"/>
      <c r="E5" s="6"/>
      <c r="F5" s="6"/>
    </row>
    <row r="6" spans="2:6" ht="30">
      <c r="B6" s="1" t="s">
        <v>71</v>
      </c>
      <c r="C6" s="1"/>
      <c r="D6" s="5"/>
      <c r="E6" s="5" t="s">
        <v>72</v>
      </c>
      <c r="F6" s="5" t="s">
        <v>73</v>
      </c>
    </row>
    <row r="7" spans="2:6" ht="15.75" thickBot="1">
      <c r="B7" s="2"/>
      <c r="C7" s="2"/>
      <c r="D7" s="6"/>
      <c r="E7" s="6"/>
      <c r="F7" s="6"/>
    </row>
    <row r="8" spans="2:6" ht="45.75" thickBot="1">
      <c r="B8" s="3" t="s">
        <v>74</v>
      </c>
      <c r="C8" s="4"/>
      <c r="D8" s="7"/>
      <c r="E8" s="7">
        <v>10</v>
      </c>
      <c r="F8" s="8" t="s">
        <v>75</v>
      </c>
    </row>
    <row r="9" spans="2:6" ht="15">
      <c r="B9" s="2"/>
      <c r="C9" s="2"/>
      <c r="D9" s="6"/>
      <c r="E9" s="6"/>
      <c r="F9" s="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Liliana Astrid Mantilla Gonzalez</cp:lastModifiedBy>
  <cp:lastPrinted>2018-11-21T16:13:50Z</cp:lastPrinted>
  <dcterms:created xsi:type="dcterms:W3CDTF">2012-12-10T15:58:41Z</dcterms:created>
  <dcterms:modified xsi:type="dcterms:W3CDTF">2019-01-30T22:27:48Z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