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01" activeTab="0"/>
  </bookViews>
  <sheets>
    <sheet name="PA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<sst xmlns="http://schemas.openxmlformats.org/spreadsheetml/2006/main" count="1228" uniqueCount="189">
  <si>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</si>
  <si>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</si>
  <si>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</si>
  <si>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</si>
  <si>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</si>
  <si>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</si>
  <si>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</si>
  <si>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</si>
  <si>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</si>
  <si>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</si>
  <si>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</si>
  <si>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</si>
  <si>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</si>
  <si>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</si>
  <si>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</si>
  <si>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</si>
  <si>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</si>
  <si>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</si>
  <si>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</si>
  <si>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</si>
  <si>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</si>
  <si>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</si>
  <si>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</si>
  <si>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</si>
  <si>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>Códigos UNSPSC</t>
  </si>
  <si>
    <t>POSPRE</t>
  </si>
  <si>
    <t>AREA FUNCIONAL</t>
  </si>
  <si>
    <t>SECRETARIA</t>
  </si>
  <si>
    <t>CDP</t>
  </si>
  <si>
    <t>OBSERVACION</t>
  </si>
  <si>
    <t>PROGRAMA PRESUPUESTARIO</t>
  </si>
  <si>
    <t>FONDO</t>
  </si>
  <si>
    <t>DEPENDENCIA</t>
  </si>
  <si>
    <t>FUT</t>
  </si>
  <si>
    <t>CODIGO META</t>
  </si>
  <si>
    <t>SPC</t>
  </si>
  <si>
    <t>PROYECTO</t>
  </si>
  <si>
    <t>NOMBRE CODIGO UNSPSC</t>
  </si>
  <si>
    <t>CONTRATISTA</t>
  </si>
  <si>
    <t>PROCESO DE GESTIÓN DE RECURSOS FÍSICOS</t>
  </si>
  <si>
    <t>FORMATO CONTROL PLAN ANUAL DE ADQUISICIONES</t>
  </si>
  <si>
    <t>Codigo A-GRF-FR-015</t>
  </si>
  <si>
    <t>VALOR TOTAL CONTRATADO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</si>
  <si>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</si>
  <si>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</si>
  <si>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TIPO META   </t>
  </si>
  <si>
    <t>No DE CONTRATO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</si>
  <si>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</si>
  <si>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 xml:space="preserve">PROYECCION     PAC     </t>
  </si>
  <si>
    <t>ENERO</t>
  </si>
  <si>
    <t>ABRIL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</si>
  <si>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</si>
  <si>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</si>
  <si>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</si>
  <si>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</si>
  <si>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</si>
  <si>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</si>
  <si>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</si>
  <si>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</si>
  <si>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</si>
  <si>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</si>
  <si>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RPC</t>
  </si>
  <si>
    <t>Version: 03</t>
  </si>
  <si>
    <t>Fecha de Aprobacion: 06/01/2015</t>
  </si>
  <si>
    <t>SECRETARÍA DE HÁBITAT Y VIVIENDA</t>
  </si>
  <si>
    <t xml:space="preserve">SECRETARÍA DE HÁBITAT Y VIVIENDA </t>
  </si>
  <si>
    <t>Calle 26 No 47-73 Torre de Beneficencia piso 3</t>
  </si>
  <si>
    <t>7 491441</t>
  </si>
  <si>
    <t>http://www.cundinamarca.gov.co/Home/SecretariasEntidades.gc/Secretariadehabitatyvivienda</t>
  </si>
  <si>
    <t>Es misión de la Secretaria de Hábitat y Vivienda garantizar el cumplimiento del derecho a la vivienda digna de la población cundinamarquesa, consagrado en el Articulo 51 de la Constitución Política de Colombia, y facilitar los medios técnicos, económicos, jurídicos y financieros para acceder a la misma, con el fin de disminuir el déficit cualitativo y cuantitativo de vivienda y los índices habitacionales de la población en situación de pobreza y extrema pobreza, elevando la calidad de vida de la población en el Departamento de Cundinamarca.</t>
  </si>
  <si>
    <t>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</t>
  </si>
  <si>
    <t>PABLO ARIEL GOMEZ
Secretario  Habitat y Vivienda 
7491441</t>
  </si>
  <si>
    <t>GR:4:3-08-01-432</t>
  </si>
  <si>
    <t>A.7.5</t>
  </si>
  <si>
    <t>1-0100</t>
  </si>
  <si>
    <t>PRODUCTO</t>
  </si>
  <si>
    <t>APOYO A LA CONSTRUCCIÒN Y ADQUISICIÒN DE VIVIENDA DE INTERÉS SOCIAL Y PRIORITARIO URBANA Y RURAL EN LOS 116 MUNICIPIOS DEL DEPARTAMENTO CUNDINAMARCA</t>
  </si>
  <si>
    <t>81141601; 82101500</t>
  </si>
  <si>
    <t>LOGÍSTICA; PUBLICIDAD IMPRESA</t>
  </si>
  <si>
    <t>AUNAR ESFUERZOS PARA REALIZAR LA CONSTRUCCIÓN DE 32 VIVIENDAS URBANAS PARA LA ATENCIÓN DE HOGARES DAMNIFICADOS MUNICIPIO DE CAPARRAPI</t>
  </si>
  <si>
    <t>PRESTACIÓN DE SERVICIOS PROFESIONALES PARA APOYAR JURIDICAMENTE LOS PROGRAMAS DE VIVIENDA VIP Y VIS EN LOS QUE PARTICIPE LA SECRETARIA DE HABITAT Y VIVIENDA</t>
  </si>
  <si>
    <t>PRESTACIÓN DE SERVICIOS PROFESIONALES PARA APOYAR AL DESPACHO DE LA SECRETARIA DE HÁBITAT Y VIVIENDA EN LA ELABORACIÓN DE DOCUMENTOS TÉCNICOS QUE REQUIERAN LOS PROYECTOS HABITACIONALES VIS Y VIP EN LOS QUE PARTICIPE LA ENTIDAD.</t>
  </si>
  <si>
    <t>PRESTAR SERVICIOS PROFESIONALES PARA APOYAR  A LA DIRECCIÓN DE PLANEACIÓN Y COORDINACIÓN INTERINSTITUCIONAL DE LA SECRETARIA DE HÁBITAT Y VIVIENDA EN LA ELABORACIÓN DE DOCUMENTOS  TÉCNICOS Y  SEGUIMIENTO  A LOS PROYECTOS VIS Y VIP EN LOS QUE PARTICIPE LA ENTIDAD.</t>
  </si>
  <si>
    <t>GR:4:3-08-01-433</t>
  </si>
  <si>
    <t>93142009; 93151611</t>
  </si>
  <si>
    <t>SERVICIOS DE ADMINISTRACIÓN O GESTIÓN DE PROYECTOS O PROGRAMAS URBANOS, SUBSIDIOS</t>
  </si>
  <si>
    <t>ORDINARIO</t>
  </si>
  <si>
    <t>NO</t>
  </si>
  <si>
    <t>N/A</t>
  </si>
  <si>
    <t>PABLO ARIEL GOMEZ
Secretario de Habitat  y Vivienda 
7491441
pablo.gomez@cundinamarca.gov.co</t>
  </si>
  <si>
    <t>-</t>
  </si>
  <si>
    <t>SERVICIO DE CONSTRUCCIÓN DE CASA UNIFAMILIARES NUEVAS</t>
  </si>
  <si>
    <t>SERVICIOS LEGALES SOBRE CONTRATOS; NECESIDAD DE DOTACION DE PERSONAL JURÍDICO TEMPORAL; SERVICIOS LEGALES SOBRE LA PROPIEDAD;  TRÁMITES DE APELACIÓN O REVISIÓN FISCAL.</t>
  </si>
  <si>
    <t xml:space="preserve">80121704;80111607; 80121703;92101805
</t>
  </si>
  <si>
    <t>80121704;80111607; 80121703</t>
  </si>
  <si>
    <t>SERVICIOS LEGALES SOBRE CONTRATOS; NECESIDAD DE DOTACION DE PERSONAL JURÍDICO TEMPORAL; SERVICIOS LEGALES SOBRE LA PROPIEDAD</t>
  </si>
  <si>
    <t xml:space="preserve">80121704;80111607;
80121703;80121601
</t>
  </si>
  <si>
    <t>SERVICIOS LEGALES SOBRE CONTRATOS; NECESIDAD DE DOTACION DE PERSONAL JURÍDICO TEMPORAL; SERVICIOS LEGALES SOBRE LA PROPIEDAD; SERVICIOS LEGALES SOBRE COMPETENCIA OREGULACIONES GUBERNAMENTALES.</t>
  </si>
  <si>
    <t>93141511;93151509</t>
  </si>
  <si>
    <t xml:space="preserve">ESTUDIOS DE GRUPOS SOCIALES O SERVICIOS RELACIONADOS; SERVICIOS GUBERNAMENTALES DE INFORMACIÓN </t>
  </si>
  <si>
    <t>80111614;80101601</t>
  </si>
  <si>
    <t xml:space="preserve">80111617;80101604;
80101601
</t>
  </si>
  <si>
    <t>SERVICIOS TEMPORALES DE INGENIERIA; ESTUDIOS DE FACTIBILIDAD O SELECCIÓN DE IDEAS DE PROYECTOS</t>
  </si>
  <si>
    <t>SERVICIOS TEMPORALES DE ARQUITECTURA: PLANIFICACIÓN O ADMINISTRACIÓN DE PROYECTOS; ESTUDIOS DE FACTIBILIDAD O SELECCIÓN DE IDEAS DE PROYECTOS</t>
  </si>
  <si>
    <t>80111617;80101604;
80101601</t>
  </si>
  <si>
    <t>80111614;80101604;
80101601</t>
  </si>
  <si>
    <t>SERVICIOS TEMPORALES DE INGENIERIA; PLANIFICACIÓN O ADMINISTRACIÓN DE PROYECTOS; ESTUDIOS DE FACTIBILIDAD O SELECCIÓN DE IDEAS DE PROYECTOS</t>
  </si>
  <si>
    <t>81101500;93142009;
80101604;80101601</t>
  </si>
  <si>
    <t>INGENIERIA CIVIL Y ARQUITECTURA; SERVICIOS DE ADMINISTRACIÓN O  GESTIÓN DEPROEYCTOS O PROGRAMAS URBANOS; PLANIFICACIÓN O ADMINISTRACIÓN DE PROYECTOS; ESTUDIOS DE FACTIBILIDAD O SELECCIÓN DE IDEAS DE PROYECTOS</t>
  </si>
  <si>
    <t>80111617;80101604;
93142009</t>
  </si>
  <si>
    <t>SERVICIOS TEMPORALES DE ARQUITECTURA; PLANIFICACIÓN O ADMINISTRACIÓN DE PROYECTOS;  SERVICIOS DE ADMINISTRACIÓN O  GESTIÓN DEPROEYCTOS O PROGRAMAS URBANOS</t>
  </si>
  <si>
    <t>93151509;80101504;
80101601</t>
  </si>
  <si>
    <t xml:space="preserve">SERVICIOS GUBERNAMENTALES DE INFORMACIÓN; SERVICIOS DE ASESORAMIENTOS DE PLANIFICACIÓN ESTRATÉGICA; ESTUDIOS DE FACTIBILIDAD O SELECCIÓN DE IDEAS DE PROYECTOS </t>
  </si>
  <si>
    <t>80111604;80161501;
80161504</t>
  </si>
  <si>
    <t>NECESIDADES DE DOTACIÓN DE PERSONAL TÉCNICO TEMPORAL; SERVICIOS SECRETARIALES O DE ADMINSITRACIÓN DE OFICINAS; SERVICIOS DE OFICINA</t>
  </si>
  <si>
    <t>SECRETARIA DE HÁBITAT Y VIVIENDA</t>
  </si>
  <si>
    <t>5-4300</t>
  </si>
  <si>
    <t>AUNAR ESFUERZOS TECNICOS ADMINISTRATIVOS Y FINANCIEROS PARA LA CONSTRUCCIÓN DE VIVIENDAS RURALES EN EL MUNICIPIO DE ZIPAQUIRÁ- DEPARTAMENTO DE CUNDINAMARCA. SGR</t>
  </si>
  <si>
    <t>NO APLICA</t>
  </si>
  <si>
    <t>A.1.4</t>
  </si>
  <si>
    <t>8-0700</t>
  </si>
  <si>
    <t>AUNAR ESFUERZOS TECNICOS ADMINISTRATIVOS Y FINANCIEROS PARA LA CONSTRUCCIÓN DE VIVIENDAS RURALES EN EL MUNICIPIO DE ZIPAQUIRÁ- DEPARTAMENTO DE CUNDINAMARCA SGR-AD.</t>
  </si>
  <si>
    <t>ASIGNACIONES DIRECTAS SGR</t>
  </si>
  <si>
    <t>A.1.1</t>
  </si>
  <si>
    <t>8-0300</t>
  </si>
  <si>
    <t>AUNAR ESFUERZOS TECNICOS ADMINISTRATIVOS Y FINANCIEROS PARA LA CONSTRUCCIÓN DE VIVIENDAS RURALES EN EL MUNICIPIO DE ZIPAQUIRÁ- DEPARTAMENTO DE CUNDINAMARCA. SGR-FDR.</t>
  </si>
  <si>
    <t>FONDO DE DESARROLLO REGIONAL REGALIAS</t>
  </si>
  <si>
    <t>8-0600</t>
  </si>
  <si>
    <t>AUNAR ESFUERZOS TECNICOS ADMINISTRATIVOS Y FINANCIEROS PARA LA CONSTRUCCIÓN DE VIVIENDAS RURALES EN EL MUNICIPIO DE ALBÁN- DEPARTAMENTO DE CUNDINAMARCA. FCR</t>
  </si>
  <si>
    <t>FONDO DE COMPENSACIÓN REGIONAL REGALIAS</t>
  </si>
  <si>
    <t>AUNAR ESFUERZOS TECNICOS ADMINISTRATIVOS Y FINANCIEROS PARA LA CONSTRUCCIÓN DE VIVIENDAS RURALES EN EL MUNICIPIO DE ALBÁN- DEPARTAMENTO DE CUNDINAMARCA FDR</t>
  </si>
  <si>
    <t>AUNAR ESFUERZOS TECNICOS ADMINISTRATIVOS Y FINANCIEROS PARA LA CONSTRUCCIÓN DE VIVIENDAS RURALES EN EL MUNICIPIO DE EL PEÑON- DEPARTAMENTO DE CUNDINAMARCA. FCR</t>
  </si>
  <si>
    <t>AUNAR ESFUERZOS TECNICOS ADMINISTRATIVOS Y FINANCIEROS PARA LA CONSTRUCCIÓN DE VIVIENDAS RURALES EN EL MUNICIPIO DE EL PEÑON- DEPARTAMENTO DE CUNDINAMARCA.. FDR</t>
  </si>
  <si>
    <t>AUNAR ESFUERZOS TECNICOS ADMINISTRATIVOS Y FINANCIEROS PARA LA CONSTRUCCIÓN DE VIVIENDAS RURALES EN EL MUNICIPIO DE LA PALMA DEPARTAMENTO DE CUNDINAMARCA FCR</t>
  </si>
  <si>
    <t>AUNAR ESFUERZOS TECNICOS ADMINISTRATIVOS Y FINANCIEROS PARA LA CONSTRUCCIÓN DE VIVIENDAS RURALES EN EL MUNICIPIO DE LA PALMA DEPARTAMENTO DE CUNDINAMARCA. FDR</t>
  </si>
  <si>
    <t>AUNAR ESFUERZOS TECNICOS ADMINISTRATIVOS Y FINANCIEROS PARA LA CONSTRUCCIÓN DE VIVIENDAS RURALES EN EL MUNICIPIO DE PACHO-DEPARTAMENTO DE CUNDINAMARCA. FCR</t>
  </si>
  <si>
    <t>AUNAR ESFUERZOS TECNICOS ADMINISTRATIVOS Y FINANCIEROS PARA LA CONSTRUCCIÓN DE VIVIENDAS RURALES EN EL MUNICIPIO DE PACHO-DEPARTAMENTO DE CUNDINAMARCA. FDR</t>
  </si>
  <si>
    <t>AUNAR ESFUERZOS TECNICOS ADMINISTRATIVOS Y FINANCIEROS PARA LA CONSTRUCCIÓN DE VIVIENDAS RURALES EN EL MUNICIPIO DE PAIME DEPARTAMENTO DE CUNDINAMARCA FCR</t>
  </si>
  <si>
    <t>AUNAR ESFUERZOS TECNICOS ADMINISTRATIVOS Y FINANCIEROS PARA LA CONSTRUCCIÓN DE VIVIENDAS RURALES EN EL MUNICIPIO DE PAIME DEPARTAMENTO DE CUNDINAMARCA. FDR</t>
  </si>
  <si>
    <t>AUNAR ESFUERZOS TECNICOS ADMINISTRATIVOS Y FINANCIEROS PARA LA CONSTRUCCIÓN DE VIVIENDAS RURALES EN EL MUNICIPIO DE SAN CAYETANO DEPARTAMENTO DE CUNDINAMARCA. FCR</t>
  </si>
  <si>
    <t>AUNAR ESFUERZOS TECNICOS ADMINISTRATIVOS Y FINANCIEROS PARA LA CONSTRUCCIÓN DE VIVIENDAS RURALES EN EL MUNICIPIO DE SAN CAYETANO DEPARTAMENTO DE CUNDINAMARCA. FDR</t>
  </si>
  <si>
    <t>AUNAR ESFUERZOS TECNICOS ADMINISTRATIVOS Y FINANCIEROS PARA LA CONSTRUCCIÓN DE VIVIENDAS RURALES EN EL MUNICIPIO DE TOPAIPÍ DEPARTAMENTO DE CUNDINAMARCA. FCR</t>
  </si>
  <si>
    <t>AUNAR ESFUERZOS TECNICOS ADMINISTRATIVOS Y FINANCIEROS PARA LA CONSTRUCCIÓN DE VIVIENDAS RURALES EN EL MUNICIPIO DE TOPAIPÍ DEPARTAMENTO DE CUNDINAMARCA. FDR</t>
  </si>
  <si>
    <t>AUNAR ESFUERZOS TECNICOS ADMINISTRATIVOS Y FINANCIEROS PARA LA CONSTRUCCIÓN DE VIVIENDAS RURALES EN EL MUNICIPIO DE VERGARA DEPARTAMENTO DE CUNDINAMARCA. FCR</t>
  </si>
  <si>
    <t>AUNAR ESFUERZOS TECNICOS ADMINISTRATIVOS Y FINANCIEROS PARA LA CONSTRUCCIÓN DE VIVIENDAS RURALES EN EL MUNICIPIO DE VERGARA DEPARTAMENTO DE CUNDINAMARCA. FDR</t>
  </si>
  <si>
    <t>AUNAR ESFUERZOS TECNICOS ADMINISTRATIVOS Y FINANCIEROS PARA LA CONSTRUCCIÓN DE VIVIENDAS RURALES EN EL MUNICIPIO DE YACOPÍ DEPARTAMENTO DE CUNDINAMARCA. FCR</t>
  </si>
  <si>
    <t>AUNAR ESFUERZOS TECNICOS ADMINISTRATIVOS Y FINANCIEROS PARA LA CONSTRUCCIÓN DE VIVIENDAS RURALES EN EL MUNICIPIO DE YACOPÍ DEPARTAMENTO DE CUNDINAMARCA.. FDR</t>
  </si>
  <si>
    <t>A.1.2</t>
  </si>
  <si>
    <t>SERVICIOS DE CONSTRUCCIÓN DE CASAS UNIFAMILIARES NUEVAS</t>
  </si>
  <si>
    <t>CONSTRUCCIÓN DE VIVIENDAS NUEVAS RURALES EN EL DEPARTAMENTO DE CUNDINAMARCA</t>
  </si>
  <si>
    <t>ADICIÓN AL CONVENIO SHVS-CDCVI-038-2018  "AUNAR ESFUERZOS TECNICOS ADMINISTRATIVOS Y FINANCIEROS PARA LA CONSTRUCCIÓN DE VIVIENDAS RURALES EN EL MUNICIPIO DE VILLAGOMEZ DEPARTAMENTO DE CUNDINAMARCA". FDR</t>
  </si>
  <si>
    <t>SHVS-CDCVI-038-2018</t>
  </si>
  <si>
    <t>MUNICIPIO DE VILLAGOMEZ</t>
  </si>
  <si>
    <t>7000097570
7000097570</t>
  </si>
  <si>
    <t>DESPACHO DEL SECRETARIO</t>
  </si>
  <si>
    <t>APORTE FONDO DE DESARROLLO REGIONAL-SGR OCAD ACUERDO 069 DEL 2017</t>
  </si>
  <si>
    <t>CONCURSO DE MÉRITOS ABIERTO</t>
  </si>
  <si>
    <t>MÍNIMA CUANTÍA</t>
  </si>
  <si>
    <t>RÉGIMEN ESPECIAL</t>
  </si>
  <si>
    <t>DIRECTA (CON OFERTAS)</t>
  </si>
  <si>
    <t>PRESTACIÓN DE SERVICIOS PROFESIONALES PARA APOYAR A LA DIRECCIÓN DE PLANEACIÓN Y COORDINACIÓN INTERINSTITUCIONAL DE LA SECRETARIA DE HÁBITAT Y VIVIENDA EN LOS ASUNTOS JURÍDICOS QUE SE REQUIERAN Y AL DESPACHO DEL SECRETARIO EN TEMAS CONTRACTUALES Y POSTCONTRACTUALES EN DESARROLLO DE LOS PROYECTOS VIS Y VIP QUE ADELANTE LA ENTIDAD</t>
  </si>
  <si>
    <t>PRESTACIÓN DE SERVICIOS PROFESIONALES PARA APOYAR A LA SECRETARIA DE HÁBITAT Y VIVIENDA EN EL SEGUIMIENTO MONITOREO Y ARTICULACIÓN DE LA INFORMACIÓN RELACIONADA CON EL COMPONENTE SOCIAL EN LOS PROYECTOS VIS Y VIP EN QUE PARTICIPE LA ENTIDAD.</t>
  </si>
  <si>
    <t>PRESTACIÓN DE SERVICIOS PROFESIONALES PARA APOYAR A LA DIRECCIÓN DE GESTIÓN DE PROYECTOS Y SEGUIMIENTO A LA INVERSIÓN DE LA SECRETARIA DE HÁBITAT Y VIVIENDA EN LA ELABORACIÓN DE DOCUMENTOS TÉCNICOS Y APOYO AL SEGUIMIENTO DE PROYECTOS EN EJECUCIÓN SUSCRITOS POR LA ENTIDAD.</t>
  </si>
  <si>
    <t>PRESTACIÓN DE SERVICIOS PROFESIONALES PARA APOYAR A LA DIRECCIÓN DE PLANEACIÓN Y COORDINACIÓN INTERINSTITUCIONAL DE LA SECRETARIA DE HÁBITAT Y VIVIENDA EN LA ETAPA DE PLANEACION PRECONTRACTUAL ELABORACIÓN DE DOCUMENTOS TÉCNICOS Y SEGUIMIENTO DE LOS PROYECTOS HABITACIONALES QUE LA ENTIDAD GESTIONE ANTE LOS ENTES GUBERNAMENTALES.</t>
  </si>
  <si>
    <t>PRESTACIÓN DE SERVICIOS PROFESIONALES PARA APOYAR A LA DIRECCIÓN DE GESTIÓN DE PROYECTOS Y SEGUIMIENTO A LA INVERSIÓN DE LA SECRETARIA DE HÁBITAT Y VIVIENDA EN LA ELABORACIÓN DE DOCUMENTOS TÉCNICOS QUE REQUIERAN LOS PROYECTOS HABITACIONALES VIS Y VIP EN LOS QUE PARTICIPE LA ENTIDAD.</t>
  </si>
  <si>
    <t>PRESTACIÓN DE SERVICIOS PROFESIONALES PARA APOYAR AL DESPACHO  DE LA  SECRETARIA DE HÁBITAT Y VIVIENDA EN  LA ELABORACIÓN DE DOCUMENTOS TÉCNICOS Y SEGUIMIENTO  A LOS PATRIMONIOS AUTÓNOMOS DERIVADOS DE LOS  PROYECTOS HABITACIONALES QUE ADELANTE LA ENTIDAD.</t>
  </si>
  <si>
    <t xml:space="preserve">PRESTACIÓN DE SERVICIOS PROFESIONALES PARA APOYAR A LA DIRECCIÓN DE PLANEACIÓN Y COORDINACIÓN INTERINSTITUCIONAL DE LA SECRETARIA DE HÁBITAT Y VIVIENDA EN LA EJECUCIÓN DE ACTIVIDADES QUE CONTRIBUYAN AL CUMPLIMIENTO Y MEJORA DEL SISTEMA INTEGRAL DE GESTIÓN DE LA CALIDAD (SIGC) Y APOYO TÉCNICO A LOS PROGRAMAS DE LA SECRETARIA DE HABITAT Y VIVIENDA. </t>
  </si>
  <si>
    <t>PRESTAR SERVICIOS DE APOYO A LOS FUNCIONARIOS DE LA SECRETARÍA DE HÁBITAT Y VIVIENDA EN LA ORGANIZACIÓN DOCUMENTAL Y BASE DE DATOS DE ACUERDO CON LA NORMATIVIDAD ARCHIVISTICA VIGENTE</t>
  </si>
  <si>
    <t>HASTA 1.000 SMLMV</t>
  </si>
  <si>
    <t>NO SUPERIOR A 100 SMLMV</t>
  </si>
  <si>
    <t>PROMOCION DE PROYECTOS DE VIVIENDA DE INTERES SOCIAL Y/O VIVIENDA DE INTERÉS PRIORITARIO  EN CUMPLIMIENTO DEL PLAN DE DESARROLLO "UNIDOS PODEMOS MAS"</t>
  </si>
  <si>
    <t>ADICIONAR AL  CONTRATO DE FIDUCIA MERCANTIL IRREVOCABLE DE ADMINISTRACIÓN INMOBILIARIA SHV-001-2017.   (FIDEICOMISO FIDUBOGOTÁ – CUNDINAMARCA NO. 3-1-68124)</t>
  </si>
  <si>
    <t>ADICIONAR AL CONTRATO DE FIDUCIA MERCANTIL IRREVOCABLE DE ADMINISTRACIÓN NO. 2-1-76-145, CARMEN DE CARUPA</t>
  </si>
  <si>
    <t>ADICIONAR AL CONTRATO DE FIDUCIA MERCANTIL IRREVOCABLE DE ADMINISTRACIÓN NO.2-1-76-104,  GUASCA</t>
  </si>
  <si>
    <t>ADICIONAR AL CONTRATO DE FIDUCIA MERCANTIL IRREVOCABLE DE ADMINISTRACIÓN NO.2-1-76-105, GUAYABETAL</t>
  </si>
  <si>
    <t>ADICIONAR AL CONTRATO DE FIDUCIA MERCANTIL IRREVOCABLE DE ADMINISTRACIÓN 2-1-76-128, LA MESA</t>
  </si>
  <si>
    <t>ADICIONAR AL CONTRATO DE FIDUCIA MERCANTIL IRREVOCABLE DE ADMINISTRACIÓN 2-1-76-128,  LA MESA</t>
  </si>
  <si>
    <t>ADICIONAR AL CONTRATO DE FIDUCIA MERCANTIL IRREVOCABLE DE ADMINISTRACIÓN 2-1-76-113,  LA VEGA</t>
  </si>
  <si>
    <t>ADICIONAR AL CONTRATO DE FIDUCIA MERCANTIL IRREVOCABLE DE ADMINISTRACIÓN2-1-76-155,  NILO</t>
  </si>
  <si>
    <t>ADICIONAR AL CONTRATO DE FIDUCIA MERCANTIL IRREVOCABLE DE ADMINISTRACIÓN 2-1-76-119, RICAURTE</t>
  </si>
  <si>
    <t>ADICIONAR AL CONTRATO DE FIDUCIA MERCANTIL IRREVOCABLE DE ADMINISTRACIÓN2-1-76-147,  TENA</t>
  </si>
  <si>
    <t>ADICIONAR AL CONTRATO DE FIDUCIA MERCANTIL IRREVOCABLE DE ADMINISTRACIÓN 2-1-76-574, TOCAIMA</t>
  </si>
  <si>
    <t>ADICIONAR AL CONTRATO DE FIDUCIA MERCANTIL IRREVOCABLE DE ADMINISTRACIÓN 2-1-76-396,UBALA</t>
  </si>
  <si>
    <t>ADICIONAR AL CONTRATO DE FIDUCIA MERCANTIL IRREVOCABLE DE ADMINISTRACIÓN 2-1-76-108, UBATE</t>
  </si>
  <si>
    <t>ADICIONAR AL CONTRATO DE FIDUCIA MERCANTIL IRREVOCABLE DE ADMINISTRACIÓN 2-1-76-230, VILLAPINZON</t>
  </si>
  <si>
    <t>ADICIONAR AL CONTRATO DE FIDUCIA MERCANTIL IRREVOCABLE DE ADMINISTRACIÓN 2-1-76-153,  VILLETA</t>
  </si>
  <si>
    <t>ADICIONAR AL CONTRATO DE FIDUCIA MERCANTIL IRREVOCABLE DE ADMINISTRACIÓN 2-1-76-265, SIMIJACA</t>
  </si>
  <si>
    <t>PRESTACIÓN DE SERVICIOS PROFESIONALES PARA GENERAR MECANISMOS JURIDICOS DE PREVENCION Y ASISTIR A LA SECRETARIA DE HABITAT Y VIVIENDA EN DESARROLLO DE LOS PROGRAMAS DE VIVIENDA VIP Y VIS</t>
  </si>
  <si>
    <t>CONTRATAR  INTERVENTORIA TECNICA, ADMINISTRATIVA , FINANCIERA Y LEGAL A LOS CONTRATOS DE OBRA  DERIVADOS DE LOS CONVENIOS INTERADMINISTRATIVOS SUSCRITOS CON LOS MUNICIPIOS DEL DEPARTAMENTO DE CUNDINAMARCA PARA LA CONSTRUCCION DE VIVIENDAS NUEVAS RURALES-SGR.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</si>
</sst>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$&quot;\ * #,##0_);_(&quot;$&quot;\ * \(#,##0\);_(&quot;$&quot;\ 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_);\(0\)"/>
    <numFmt numFmtId="193" formatCode="_([$€]* #,##0.00_);_([$€]* \(#,##0.00\);_([$€]* &quot;-&quot;??_);_(@_)"/>
    <numFmt numFmtId="194" formatCode="[$-240A]dddd\,\ dd&quot; de &quot;mmmm&quot; de &quot;yyyy"/>
    <numFmt numFmtId="195" formatCode="[$-240A]hh:mm:ss\ AM/PM"/>
    <numFmt numFmtId="196" formatCode="#,##0.0"/>
    <numFmt numFmtId="197" formatCode="_(&quot;$&quot;\ * #,##0.0_);_(&quot;$&quot;\ * \(#,##0.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B8D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14" fontId="42" fillId="0" borderId="0" xfId="0" applyNumberFormat="1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 quotePrefix="1">
      <alignment wrapText="1"/>
      <protection locked="0"/>
    </xf>
    <xf numFmtId="0" fontId="33" fillId="0" borderId="12" xfId="46" applyFont="1" applyBorder="1" applyAlignment="1" applyProtection="1" quotePrefix="1">
      <alignment wrapText="1"/>
      <protection locked="0"/>
    </xf>
    <xf numFmtId="186" fontId="0" fillId="0" borderId="12" xfId="0" applyNumberFormat="1" applyFont="1" applyBorder="1" applyAlignment="1" applyProtection="1">
      <alignment wrapText="1"/>
      <protection locked="0"/>
    </xf>
    <xf numFmtId="14" fontId="0" fillId="0" borderId="13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7" xfId="54" applyFont="1" applyFill="1" applyBorder="1" applyAlignment="1" applyProtection="1">
      <alignment horizontal="center" vertical="center"/>
      <protection locked="0"/>
    </xf>
    <xf numFmtId="1" fontId="21" fillId="0" borderId="17" xfId="54" applyNumberFormat="1" applyFont="1" applyFill="1" applyBorder="1" applyAlignment="1" applyProtection="1" quotePrefix="1">
      <alignment horizontal="center" vertical="center"/>
      <protection locked="0"/>
    </xf>
    <xf numFmtId="1" fontId="0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8" fillId="33" borderId="18" xfId="39" applyFont="1" applyFill="1" applyBorder="1" applyAlignment="1" applyProtection="1">
      <alignment horizontal="center" vertical="center"/>
      <protection locked="0"/>
    </xf>
    <xf numFmtId="0" fontId="28" fillId="33" borderId="18" xfId="39" applyFont="1" applyFill="1" applyBorder="1" applyAlignment="1" applyProtection="1">
      <alignment horizontal="center" vertical="center" wrapText="1"/>
      <protection locked="0"/>
    </xf>
    <xf numFmtId="0" fontId="21" fillId="0" borderId="10" xfId="54" applyFont="1" applyFill="1" applyBorder="1" applyAlignment="1" applyProtection="1">
      <alignment horizontal="center" vertical="center"/>
      <protection locked="0"/>
    </xf>
    <xf numFmtId="1" fontId="21" fillId="0" borderId="10" xfId="54" applyNumberFormat="1" applyFont="1" applyFill="1" applyBorder="1" applyAlignment="1" applyProtection="1" quotePrefix="1">
      <alignment horizontal="center" vertical="center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 applyProtection="1">
      <alignment horizontal="left" vertical="top" wrapText="1"/>
      <protection locked="0"/>
    </xf>
    <xf numFmtId="0" fontId="28" fillId="23" borderId="18" xfId="39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" fontId="21" fillId="0" borderId="19" xfId="54" applyNumberFormat="1" applyFont="1" applyFill="1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86" fontId="0" fillId="0" borderId="10" xfId="51" applyNumberFormat="1" applyFont="1" applyBorder="1" applyAlignment="1" applyProtection="1">
      <alignment horizontal="center" vertical="center" wrapText="1"/>
      <protection locked="0"/>
    </xf>
    <xf numFmtId="186" fontId="0" fillId="0" borderId="10" xfId="51" applyNumberFormat="1" applyFont="1" applyBorder="1" applyAlignment="1" applyProtection="1">
      <alignment vertical="center" wrapText="1"/>
      <protection locked="0"/>
    </xf>
    <xf numFmtId="186" fontId="0" fillId="0" borderId="15" xfId="51" applyNumberFormat="1" applyFont="1" applyBorder="1" applyAlignment="1" applyProtection="1">
      <alignment horizontal="center" vertical="center" wrapText="1"/>
      <protection locked="0"/>
    </xf>
    <xf numFmtId="186" fontId="0" fillId="0" borderId="12" xfId="51" applyNumberFormat="1" applyFont="1" applyBorder="1" applyAlignment="1" applyProtection="1">
      <alignment vertical="center" wrapText="1"/>
      <protection locked="0"/>
    </xf>
    <xf numFmtId="186" fontId="0" fillId="0" borderId="12" xfId="51" applyNumberFormat="1" applyFont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49" fontId="21" fillId="0" borderId="10" xfId="54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21" fillId="0" borderId="10" xfId="51" applyNumberFormat="1" applyFont="1" applyFill="1" applyBorder="1" applyAlignment="1" applyProtection="1">
      <alignment horizontal="center" vertical="center" wrapText="1"/>
      <protection/>
    </xf>
    <xf numFmtId="186" fontId="21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justify" vertical="center" wrapText="1"/>
      <protection locked="0"/>
    </xf>
    <xf numFmtId="0" fontId="21" fillId="0" borderId="21" xfId="54" applyFont="1" applyFill="1" applyBorder="1" applyAlignment="1" applyProtection="1">
      <alignment horizontal="center" vertical="center"/>
      <protection locked="0"/>
    </xf>
    <xf numFmtId="1" fontId="21" fillId="0" borderId="21" xfId="54" applyNumberFormat="1" applyFont="1" applyFill="1" applyBorder="1" applyAlignment="1" applyProtection="1" quotePrefix="1">
      <alignment horizontal="center" vertical="center"/>
      <protection locked="0"/>
    </xf>
    <xf numFmtId="49" fontId="21" fillId="0" borderId="21" xfId="54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>
      <alignment horizontal="center" vertical="center"/>
    </xf>
    <xf numFmtId="186" fontId="21" fillId="0" borderId="21" xfId="51" applyNumberFormat="1" applyFont="1" applyFill="1" applyBorder="1" applyAlignment="1" applyProtection="1">
      <alignment horizontal="center" vertical="center" wrapText="1"/>
      <protection/>
    </xf>
    <xf numFmtId="186" fontId="21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186" fontId="0" fillId="0" borderId="10" xfId="51" applyNumberFormat="1" applyFont="1" applyFill="1" applyBorder="1" applyAlignment="1" applyProtection="1">
      <alignment horizontal="center" vertical="center" wrapText="1"/>
      <protection/>
    </xf>
    <xf numFmtId="44" fontId="0" fillId="0" borderId="10" xfId="51" applyFont="1" applyBorder="1" applyAlignment="1" applyProtection="1">
      <alignment horizontal="center" vertical="center" wrapText="1"/>
      <protection locked="0"/>
    </xf>
    <xf numFmtId="186" fontId="0" fillId="0" borderId="15" xfId="51" applyNumberFormat="1" applyFont="1" applyBorder="1" applyAlignment="1" applyProtection="1">
      <alignment horizontal="right" vertical="center" wrapText="1"/>
      <protection locked="0"/>
    </xf>
    <xf numFmtId="186" fontId="0" fillId="0" borderId="10" xfId="51" applyNumberFormat="1" applyFont="1" applyBorder="1" applyAlignment="1" applyProtection="1">
      <alignment horizontal="right" vertical="center" wrapText="1"/>
      <protection locked="0"/>
    </xf>
    <xf numFmtId="186" fontId="0" fillId="0" borderId="12" xfId="51" applyNumberFormat="1" applyFont="1" applyBorder="1" applyAlignment="1" applyProtection="1">
      <alignment horizontal="right" vertical="center" wrapText="1"/>
      <protection locked="0"/>
    </xf>
    <xf numFmtId="3" fontId="25" fillId="0" borderId="0" xfId="0" applyNumberFormat="1" applyFont="1" applyFill="1" applyAlignment="1" applyProtection="1">
      <alignment wrapText="1"/>
      <protection locked="0"/>
    </xf>
    <xf numFmtId="0" fontId="28" fillId="23" borderId="18" xfId="39" applyFont="1" applyBorder="1" applyAlignment="1" applyProtection="1">
      <alignment horizontal="right" vertical="center" wrapText="1"/>
      <protection locked="0"/>
    </xf>
    <xf numFmtId="44" fontId="28" fillId="23" borderId="18" xfId="51" applyFont="1" applyFill="1" applyBorder="1" applyAlignment="1" applyProtection="1">
      <alignment horizontal="center" vertical="center" wrapText="1"/>
      <protection locked="0"/>
    </xf>
    <xf numFmtId="0" fontId="42" fillId="18" borderId="18" xfId="0" applyFont="1" applyFill="1" applyBorder="1" applyAlignment="1" applyProtection="1">
      <alignment horizontal="center" vertical="center"/>
      <protection locked="0"/>
    </xf>
    <xf numFmtId="0" fontId="42" fillId="18" borderId="18" xfId="0" applyFont="1" applyFill="1" applyBorder="1" applyAlignment="1" applyProtection="1">
      <alignment horizontal="center" vertical="center" wrapText="1"/>
      <protection locked="0"/>
    </xf>
    <xf numFmtId="0" fontId="42" fillId="18" borderId="22" xfId="0" applyFont="1" applyFill="1" applyBorder="1" applyAlignment="1" applyProtection="1">
      <alignment horizontal="center" vertical="center" wrapText="1"/>
      <protection locked="0"/>
    </xf>
    <xf numFmtId="49" fontId="42" fillId="19" borderId="23" xfId="51" applyNumberFormat="1" applyFont="1" applyFill="1" applyBorder="1" applyAlignment="1" applyProtection="1">
      <alignment horizontal="center" vertical="center"/>
      <protection locked="0"/>
    </xf>
    <xf numFmtId="49" fontId="42" fillId="19" borderId="18" xfId="51" applyNumberFormat="1" applyFont="1" applyFill="1" applyBorder="1" applyAlignment="1" applyProtection="1">
      <alignment horizontal="center" vertical="center"/>
      <protection locked="0"/>
    </xf>
    <xf numFmtId="49" fontId="42" fillId="19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14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86" fontId="0" fillId="0" borderId="14" xfId="51" applyNumberFormat="1" applyFont="1" applyBorder="1" applyAlignment="1" applyProtection="1">
      <alignment horizontal="center" vertical="center" wrapText="1"/>
      <protection locked="0"/>
    </xf>
    <xf numFmtId="186" fontId="0" fillId="0" borderId="17" xfId="51" applyNumberFormat="1" applyFont="1" applyBorder="1" applyAlignment="1" applyProtection="1">
      <alignment horizontal="center" vertical="center" wrapText="1"/>
      <protection locked="0"/>
    </xf>
    <xf numFmtId="186" fontId="0" fillId="0" borderId="11" xfId="51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right" vertical="center" wrapText="1"/>
      <protection locked="0"/>
    </xf>
    <xf numFmtId="14" fontId="0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186" fontId="0" fillId="0" borderId="16" xfId="51" applyNumberFormat="1" applyFont="1" applyBorder="1" applyAlignment="1" applyProtection="1">
      <alignment horizontal="center" vertical="center" wrapText="1"/>
      <protection locked="0"/>
    </xf>
    <xf numFmtId="186" fontId="0" fillId="0" borderId="21" xfId="51" applyNumberFormat="1" applyFont="1" applyBorder="1" applyAlignment="1" applyProtection="1">
      <alignment vertical="center" wrapText="1"/>
      <protection locked="0"/>
    </xf>
    <xf numFmtId="186" fontId="0" fillId="0" borderId="13" xfId="51" applyNumberFormat="1" applyFont="1" applyBorder="1" applyAlignment="1" applyProtection="1">
      <alignment vertical="center" wrapText="1"/>
      <protection locked="0"/>
    </xf>
    <xf numFmtId="0" fontId="28" fillId="33" borderId="18" xfId="39" applyFont="1" applyFill="1" applyBorder="1" applyAlignment="1" applyProtection="1">
      <alignment vertical="center" wrapText="1"/>
      <protection locked="0"/>
    </xf>
    <xf numFmtId="44" fontId="42" fillId="19" borderId="27" xfId="51" applyFont="1" applyFill="1" applyBorder="1" applyAlignment="1" applyProtection="1">
      <alignment horizontal="center" wrapText="1"/>
      <protection locked="0"/>
    </xf>
    <xf numFmtId="44" fontId="42" fillId="19" borderId="28" xfId="51" applyFont="1" applyFill="1" applyBorder="1" applyAlignment="1" applyProtection="1">
      <alignment horizontal="center" wrapText="1"/>
      <protection locked="0"/>
    </xf>
    <xf numFmtId="44" fontId="42" fillId="19" borderId="29" xfId="51" applyFont="1" applyFill="1" applyBorder="1" applyAlignment="1" applyProtection="1">
      <alignment horizontal="center" wrapText="1"/>
      <protection locked="0"/>
    </xf>
    <xf numFmtId="0" fontId="43" fillId="0" borderId="20" xfId="0" applyFont="1" applyBorder="1" applyAlignment="1" applyProtection="1">
      <alignment horizontal="justify" wrapText="1"/>
      <protection locked="0"/>
    </xf>
    <xf numFmtId="0" fontId="43" fillId="0" borderId="30" xfId="0" applyFont="1" applyBorder="1" applyAlignment="1" applyProtection="1">
      <alignment horizontal="justify" wrapText="1"/>
      <protection locked="0"/>
    </xf>
    <xf numFmtId="0" fontId="43" fillId="0" borderId="31" xfId="0" applyFont="1" applyBorder="1" applyAlignment="1" applyProtection="1">
      <alignment horizontal="justify" wrapText="1"/>
      <protection locked="0"/>
    </xf>
    <xf numFmtId="0" fontId="44" fillId="0" borderId="22" xfId="0" applyFont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33" xfId="0" applyFont="1" applyBorder="1" applyAlignment="1" applyProtection="1">
      <alignment horizontal="center"/>
      <protection/>
    </xf>
    <xf numFmtId="0" fontId="44" fillId="0" borderId="34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35" xfId="0" applyFont="1" applyBorder="1" applyAlignment="1" applyProtection="1">
      <alignment horizontal="center"/>
      <protection/>
    </xf>
    <xf numFmtId="0" fontId="44" fillId="0" borderId="36" xfId="0" applyFont="1" applyBorder="1" applyAlignment="1" applyProtection="1">
      <alignment horizontal="center"/>
      <protection/>
    </xf>
    <xf numFmtId="0" fontId="44" fillId="0" borderId="37" xfId="0" applyFont="1" applyBorder="1" applyAlignment="1" applyProtection="1">
      <alignment horizontal="center"/>
      <protection/>
    </xf>
    <xf numFmtId="0" fontId="44" fillId="0" borderId="38" xfId="0" applyFont="1" applyBorder="1" applyAlignment="1" applyProtection="1">
      <alignment horizontal="center"/>
      <protection/>
    </xf>
    <xf numFmtId="0" fontId="43" fillId="0" borderId="22" xfId="0" applyFont="1" applyFill="1" applyBorder="1" applyAlignment="1" applyProtection="1">
      <alignment horizontal="center" vertical="center" wrapText="1"/>
      <protection locked="0"/>
    </xf>
    <xf numFmtId="0" fontId="43" fillId="0" borderId="32" xfId="0" applyFont="1" applyFill="1" applyBorder="1" applyAlignment="1" applyProtection="1">
      <alignment horizontal="center" vertical="center" wrapText="1"/>
      <protection locked="0"/>
    </xf>
    <xf numFmtId="0" fontId="43" fillId="0" borderId="33" xfId="0" applyFont="1" applyFill="1" applyBorder="1" applyAlignment="1" applyProtection="1">
      <alignment horizontal="center" vertical="center" wrapText="1"/>
      <protection locked="0"/>
    </xf>
    <xf numFmtId="0" fontId="43" fillId="0" borderId="34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35" xfId="0" applyFont="1" applyFill="1" applyBorder="1" applyAlignment="1" applyProtection="1">
      <alignment horizontal="center" vertical="center" wrapText="1"/>
      <protection locked="0"/>
    </xf>
    <xf numFmtId="0" fontId="43" fillId="0" borderId="36" xfId="0" applyFont="1" applyFill="1" applyBorder="1" applyAlignment="1" applyProtection="1">
      <alignment horizontal="center" vertical="center" wrapText="1"/>
      <protection locked="0"/>
    </xf>
    <xf numFmtId="0" fontId="43" fillId="0" borderId="37" xfId="0" applyFont="1" applyFill="1" applyBorder="1" applyAlignment="1" applyProtection="1">
      <alignment horizontal="center" vertical="center" wrapText="1"/>
      <protection locked="0"/>
    </xf>
    <xf numFmtId="0" fontId="43" fillId="0" borderId="38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20" xfId="0" applyFont="1" applyBorder="1" applyAlignment="1" applyProtection="1">
      <alignment horizontal="left" vertical="center"/>
      <protection/>
    </xf>
    <xf numFmtId="0" fontId="44" fillId="0" borderId="31" xfId="0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NUEVA PROYECCION PAC GENERAL DEL DEPARTAMENTO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76200</xdr:rowOff>
    </xdr:from>
    <xdr:to>
      <xdr:col>1</xdr:col>
      <xdr:colOff>2514600</xdr:colOff>
      <xdr:row>2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0</xdr:row>
      <xdr:rowOff>76200</xdr:rowOff>
    </xdr:from>
    <xdr:to>
      <xdr:col>12</xdr:col>
      <xdr:colOff>762000</xdr:colOff>
      <xdr:row>2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31175" y="76200"/>
          <a:ext cx="1790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733425</xdr:colOff>
      <xdr:row>0</xdr:row>
      <xdr:rowOff>76200</xdr:rowOff>
    </xdr:from>
    <xdr:to>
      <xdr:col>30</xdr:col>
      <xdr:colOff>304800</xdr:colOff>
      <xdr:row>2</xdr:row>
      <xdr:rowOff>266700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14400" y="76200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733425</xdr:colOff>
      <xdr:row>0</xdr:row>
      <xdr:rowOff>76200</xdr:rowOff>
    </xdr:from>
    <xdr:to>
      <xdr:col>38</xdr:col>
      <xdr:colOff>104775</xdr:colOff>
      <xdr:row>2</xdr:row>
      <xdr:rowOff>266700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53675" y="762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view="pageBreakPreview" zoomScale="73" zoomScaleNormal="73" zoomScaleSheetLayoutView="73" zoomScalePageLayoutView="0" workbookViewId="0" topLeftCell="A1">
      <selection activeCell="M84" sqref="M84"/>
    </sheetView>
  </sheetViews>
  <sheetFormatPr defaultColWidth="11.421875" defaultRowHeight="15"/>
  <cols>
    <col min="1" max="1" width="30.00390625" style="1" customWidth="1"/>
    <col min="2" max="2" width="47.28125" style="1" customWidth="1"/>
    <col min="3" max="3" width="17.57421875" style="1" customWidth="1"/>
    <col min="4" max="4" width="25.57421875" style="1" customWidth="1"/>
    <col min="5" max="9" width="19.00390625" style="1" customWidth="1"/>
    <col min="10" max="10" width="43.421875" style="1" customWidth="1"/>
    <col min="11" max="11" width="42.57421875" style="1" customWidth="1"/>
    <col min="12" max="12" width="26.421875" style="31" customWidth="1"/>
    <col min="13" max="13" width="72.140625" style="1" customWidth="1"/>
    <col min="14" max="14" width="18.28125" style="31" customWidth="1"/>
    <col min="15" max="15" width="19.57421875" style="31" customWidth="1"/>
    <col min="16" max="16" width="16.7109375" style="1" customWidth="1"/>
    <col min="17" max="17" width="16.421875" style="31" customWidth="1"/>
    <col min="18" max="18" width="19.421875" style="43" customWidth="1"/>
    <col min="19" max="19" width="16.140625" style="1" bestFit="1" customWidth="1"/>
    <col min="20" max="20" width="16.7109375" style="1" customWidth="1"/>
    <col min="21" max="21" width="22.140625" style="1" customWidth="1"/>
    <col min="22" max="22" width="39.7109375" style="1" customWidth="1"/>
    <col min="23" max="23" width="25.7109375" style="1" hidden="1" customWidth="1"/>
    <col min="24" max="24" width="18.57421875" style="1" hidden="1" customWidth="1"/>
    <col min="25" max="25" width="21.7109375" style="1" hidden="1" customWidth="1"/>
    <col min="26" max="26" width="33.421875" style="1" hidden="1" customWidth="1"/>
    <col min="27" max="27" width="21.28125" style="1" hidden="1" customWidth="1"/>
    <col min="28" max="28" width="20.421875" style="1" hidden="1" customWidth="1"/>
    <col min="29" max="29" width="25.7109375" style="1" hidden="1" customWidth="1"/>
    <col min="30" max="30" width="22.57421875" style="1" customWidth="1"/>
    <col min="31" max="41" width="18.00390625" style="1" customWidth="1"/>
    <col min="42" max="16384" width="11.421875" style="1" customWidth="1"/>
  </cols>
  <sheetData>
    <row r="1" spans="1:45" ht="15">
      <c r="A1" s="121"/>
      <c r="B1" s="122"/>
      <c r="C1" s="122"/>
      <c r="D1" s="123"/>
      <c r="E1" s="139" t="s">
        <v>39</v>
      </c>
      <c r="F1" s="139"/>
      <c r="G1" s="139"/>
      <c r="H1" s="139"/>
      <c r="I1" s="140" t="s">
        <v>41</v>
      </c>
      <c r="J1" s="140"/>
      <c r="K1" s="121"/>
      <c r="L1" s="122"/>
      <c r="M1" s="122"/>
      <c r="N1" s="123"/>
      <c r="O1" s="139" t="s">
        <v>39</v>
      </c>
      <c r="P1" s="139"/>
      <c r="Q1" s="139"/>
      <c r="R1" s="139"/>
      <c r="S1" s="140" t="s">
        <v>41</v>
      </c>
      <c r="T1" s="140"/>
      <c r="W1" s="121"/>
      <c r="X1" s="122"/>
      <c r="Y1" s="122"/>
      <c r="Z1" s="123"/>
      <c r="AA1" s="139" t="s">
        <v>39</v>
      </c>
      <c r="AB1" s="139"/>
      <c r="AC1" s="139"/>
      <c r="AD1" s="139"/>
      <c r="AE1" s="140" t="s">
        <v>41</v>
      </c>
      <c r="AF1" s="140"/>
      <c r="AJ1" s="121"/>
      <c r="AK1" s="122"/>
      <c r="AL1" s="122"/>
      <c r="AM1" s="123"/>
      <c r="AN1" s="139" t="s">
        <v>39</v>
      </c>
      <c r="AO1" s="139"/>
      <c r="AP1" s="139"/>
      <c r="AQ1" s="139"/>
      <c r="AR1" s="140" t="s">
        <v>41</v>
      </c>
      <c r="AS1" s="140"/>
    </row>
    <row r="2" spans="1:45" ht="15">
      <c r="A2" s="124"/>
      <c r="B2" s="125"/>
      <c r="C2" s="125"/>
      <c r="D2" s="126"/>
      <c r="E2" s="139"/>
      <c r="F2" s="139"/>
      <c r="G2" s="139"/>
      <c r="H2" s="139"/>
      <c r="I2" s="140" t="s">
        <v>62</v>
      </c>
      <c r="J2" s="140"/>
      <c r="K2" s="124"/>
      <c r="L2" s="125"/>
      <c r="M2" s="125"/>
      <c r="N2" s="126"/>
      <c r="O2" s="139"/>
      <c r="P2" s="139"/>
      <c r="Q2" s="139"/>
      <c r="R2" s="139"/>
      <c r="S2" s="140" t="s">
        <v>62</v>
      </c>
      <c r="T2" s="140"/>
      <c r="W2" s="124"/>
      <c r="X2" s="125"/>
      <c r="Y2" s="125"/>
      <c r="Z2" s="126"/>
      <c r="AA2" s="139"/>
      <c r="AB2" s="139"/>
      <c r="AC2" s="139"/>
      <c r="AD2" s="139"/>
      <c r="AE2" s="140" t="s">
        <v>62</v>
      </c>
      <c r="AF2" s="140"/>
      <c r="AJ2" s="124"/>
      <c r="AK2" s="125"/>
      <c r="AL2" s="125"/>
      <c r="AM2" s="126"/>
      <c r="AN2" s="139"/>
      <c r="AO2" s="139"/>
      <c r="AP2" s="139"/>
      <c r="AQ2" s="139"/>
      <c r="AR2" s="140" t="s">
        <v>62</v>
      </c>
      <c r="AS2" s="140"/>
    </row>
    <row r="3" spans="1:45" ht="24" customHeight="1">
      <c r="A3" s="127"/>
      <c r="B3" s="128"/>
      <c r="C3" s="128"/>
      <c r="D3" s="129"/>
      <c r="E3" s="139" t="s">
        <v>40</v>
      </c>
      <c r="F3" s="139"/>
      <c r="G3" s="139"/>
      <c r="H3" s="139"/>
      <c r="I3" s="141" t="s">
        <v>63</v>
      </c>
      <c r="J3" s="142"/>
      <c r="K3" s="127"/>
      <c r="L3" s="128"/>
      <c r="M3" s="128"/>
      <c r="N3" s="129"/>
      <c r="O3" s="139" t="s">
        <v>40</v>
      </c>
      <c r="P3" s="139"/>
      <c r="Q3" s="139"/>
      <c r="R3" s="139"/>
      <c r="S3" s="141" t="s">
        <v>63</v>
      </c>
      <c r="T3" s="142"/>
      <c r="W3" s="127"/>
      <c r="X3" s="128"/>
      <c r="Y3" s="128"/>
      <c r="Z3" s="129"/>
      <c r="AA3" s="139" t="s">
        <v>40</v>
      </c>
      <c r="AB3" s="139"/>
      <c r="AC3" s="139"/>
      <c r="AD3" s="139"/>
      <c r="AE3" s="141" t="s">
        <v>63</v>
      </c>
      <c r="AF3" s="142"/>
      <c r="AJ3" s="127"/>
      <c r="AK3" s="128"/>
      <c r="AL3" s="128"/>
      <c r="AM3" s="129"/>
      <c r="AN3" s="139" t="s">
        <v>40</v>
      </c>
      <c r="AO3" s="139"/>
      <c r="AP3" s="139"/>
      <c r="AQ3" s="139"/>
      <c r="AR3" s="141" t="s">
        <v>63</v>
      </c>
      <c r="AS3" s="142"/>
    </row>
    <row r="8" spans="1:2" ht="15" customHeight="1">
      <c r="A8" s="2" t="s">
        <v>20</v>
      </c>
      <c r="B8" s="12"/>
    </row>
    <row r="9" spans="1:2" ht="15">
      <c r="A9" s="12"/>
      <c r="B9" s="2"/>
    </row>
    <row r="10" spans="1:9" ht="15.75" customHeight="1" thickBot="1">
      <c r="A10" s="2" t="s">
        <v>0</v>
      </c>
      <c r="B10" s="12"/>
      <c r="F10" s="130" t="s">
        <v>43</v>
      </c>
      <c r="G10" s="131"/>
      <c r="H10" s="131"/>
      <c r="I10" s="132"/>
    </row>
    <row r="11" spans="1:18" ht="15">
      <c r="A11" s="20" t="s">
        <v>1</v>
      </c>
      <c r="B11" s="13" t="s">
        <v>65</v>
      </c>
      <c r="F11" s="133"/>
      <c r="G11" s="134"/>
      <c r="H11" s="134"/>
      <c r="I11" s="135"/>
      <c r="O11" s="41"/>
      <c r="P11" s="3"/>
      <c r="Q11" s="41"/>
      <c r="R11" s="44"/>
    </row>
    <row r="12" spans="1:18" ht="15">
      <c r="A12" s="21" t="s">
        <v>2</v>
      </c>
      <c r="B12" s="14" t="s">
        <v>66</v>
      </c>
      <c r="F12" s="133"/>
      <c r="G12" s="134"/>
      <c r="H12" s="134"/>
      <c r="I12" s="135"/>
      <c r="O12" s="41"/>
      <c r="P12" s="3"/>
      <c r="Q12" s="41"/>
      <c r="R12" s="44"/>
    </row>
    <row r="13" spans="1:18" ht="15">
      <c r="A13" s="21" t="s">
        <v>3</v>
      </c>
      <c r="B13" s="15" t="s">
        <v>67</v>
      </c>
      <c r="F13" s="133"/>
      <c r="G13" s="134"/>
      <c r="H13" s="134"/>
      <c r="I13" s="135"/>
      <c r="O13" s="41"/>
      <c r="P13" s="3"/>
      <c r="Q13" s="41"/>
      <c r="R13" s="44"/>
    </row>
    <row r="14" spans="1:18" ht="30">
      <c r="A14" s="21" t="s">
        <v>16</v>
      </c>
      <c r="B14" s="16" t="s">
        <v>68</v>
      </c>
      <c r="F14" s="136"/>
      <c r="G14" s="137"/>
      <c r="H14" s="137"/>
      <c r="I14" s="138"/>
      <c r="O14" s="41"/>
      <c r="P14" s="3"/>
      <c r="Q14" s="41"/>
      <c r="R14" s="44"/>
    </row>
    <row r="15" spans="1:18" ht="201" customHeight="1">
      <c r="A15" s="21" t="s">
        <v>19</v>
      </c>
      <c r="B15" s="23" t="s">
        <v>69</v>
      </c>
      <c r="F15" s="4"/>
      <c r="G15" s="4"/>
      <c r="H15" s="4"/>
      <c r="I15" s="4"/>
      <c r="O15" s="41"/>
      <c r="P15" s="3"/>
      <c r="Q15" s="41"/>
      <c r="R15" s="44"/>
    </row>
    <row r="16" spans="1:18" ht="112.5" customHeight="1">
      <c r="A16" s="21" t="s">
        <v>4</v>
      </c>
      <c r="B16" s="14" t="s">
        <v>70</v>
      </c>
      <c r="F16" s="130" t="s">
        <v>44</v>
      </c>
      <c r="G16" s="131"/>
      <c r="H16" s="131"/>
      <c r="I16" s="132"/>
      <c r="O16" s="41"/>
      <c r="P16" s="3"/>
      <c r="Q16" s="41"/>
      <c r="R16" s="44"/>
    </row>
    <row r="17" spans="1:18" ht="45">
      <c r="A17" s="21" t="s">
        <v>5</v>
      </c>
      <c r="B17" s="14" t="s">
        <v>71</v>
      </c>
      <c r="F17" s="133"/>
      <c r="G17" s="134"/>
      <c r="H17" s="134"/>
      <c r="I17" s="135"/>
      <c r="O17" s="41"/>
      <c r="P17" s="3"/>
      <c r="Q17" s="41"/>
      <c r="R17" s="44"/>
    </row>
    <row r="18" spans="1:18" ht="15">
      <c r="A18" s="21" t="s">
        <v>21</v>
      </c>
      <c r="B18" s="17">
        <f>+R80</f>
        <v>11857568522</v>
      </c>
      <c r="F18" s="133"/>
      <c r="G18" s="134"/>
      <c r="H18" s="134"/>
      <c r="I18" s="135"/>
      <c r="O18" s="41"/>
      <c r="P18" s="3"/>
      <c r="Q18" s="41"/>
      <c r="R18" s="44"/>
    </row>
    <row r="19" spans="1:18" ht="30">
      <c r="A19" s="21" t="s">
        <v>22</v>
      </c>
      <c r="B19" s="17" t="s">
        <v>168</v>
      </c>
      <c r="F19" s="133"/>
      <c r="G19" s="134"/>
      <c r="H19" s="134"/>
      <c r="I19" s="135"/>
      <c r="O19" s="41"/>
      <c r="P19" s="3"/>
      <c r="Q19" s="41"/>
      <c r="R19" s="44"/>
    </row>
    <row r="20" spans="1:18" ht="30">
      <c r="A20" s="21" t="s">
        <v>23</v>
      </c>
      <c r="B20" s="17" t="s">
        <v>169</v>
      </c>
      <c r="F20" s="136"/>
      <c r="G20" s="137"/>
      <c r="H20" s="137"/>
      <c r="I20" s="138"/>
      <c r="O20" s="41"/>
      <c r="P20" s="3"/>
      <c r="Q20" s="41"/>
      <c r="R20" s="44"/>
    </row>
    <row r="21" spans="1:18" ht="30.75" thickBot="1">
      <c r="A21" s="22" t="s">
        <v>18</v>
      </c>
      <c r="B21" s="18">
        <v>43469</v>
      </c>
      <c r="O21" s="41"/>
      <c r="P21" s="3"/>
      <c r="Q21" s="41"/>
      <c r="R21" s="44"/>
    </row>
    <row r="22" spans="1:18" ht="102" customHeight="1">
      <c r="A22" s="5"/>
      <c r="B22" s="6"/>
      <c r="E22" s="19"/>
      <c r="F22" s="118" t="s">
        <v>47</v>
      </c>
      <c r="G22" s="119"/>
      <c r="H22" s="119"/>
      <c r="I22" s="120"/>
      <c r="O22" s="41"/>
      <c r="P22" s="3"/>
      <c r="Q22" s="41"/>
      <c r="R22" s="44"/>
    </row>
    <row r="23" spans="1:41" ht="1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39"/>
      <c r="M23" s="10"/>
      <c r="N23" s="39"/>
      <c r="O23" s="42"/>
      <c r="P23" s="11"/>
      <c r="Q23" s="42"/>
      <c r="R23" s="4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.7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9"/>
      <c r="M24" s="10"/>
      <c r="N24" s="39"/>
      <c r="O24" s="39"/>
      <c r="P24" s="10"/>
      <c r="Q24" s="39"/>
      <c r="R24" s="46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">
      <c r="A25" s="2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9"/>
      <c r="M25" s="10"/>
      <c r="N25" s="39"/>
      <c r="O25" s="39"/>
      <c r="P25" s="10"/>
      <c r="Q25" s="39"/>
      <c r="R25" s="46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5" t="s">
        <v>48</v>
      </c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7"/>
    </row>
    <row r="26" spans="1:41" ht="75" customHeight="1" thickBot="1">
      <c r="A26" s="32" t="s">
        <v>27</v>
      </c>
      <c r="B26" s="32" t="s">
        <v>25</v>
      </c>
      <c r="C26" s="33" t="s">
        <v>26</v>
      </c>
      <c r="D26" s="33" t="s">
        <v>30</v>
      </c>
      <c r="E26" s="32" t="s">
        <v>31</v>
      </c>
      <c r="F26" s="32" t="s">
        <v>33</v>
      </c>
      <c r="G26" s="33" t="s">
        <v>34</v>
      </c>
      <c r="H26" s="33" t="s">
        <v>45</v>
      </c>
      <c r="I26" s="32" t="s">
        <v>35</v>
      </c>
      <c r="J26" s="32" t="s">
        <v>36</v>
      </c>
      <c r="K26" s="114" t="s">
        <v>37</v>
      </c>
      <c r="L26" s="49" t="s">
        <v>24</v>
      </c>
      <c r="M26" s="49" t="s">
        <v>6</v>
      </c>
      <c r="N26" s="49" t="s">
        <v>17</v>
      </c>
      <c r="O26" s="49" t="s">
        <v>7</v>
      </c>
      <c r="P26" s="49" t="s">
        <v>8</v>
      </c>
      <c r="Q26" s="49" t="s">
        <v>9</v>
      </c>
      <c r="R26" s="87" t="s">
        <v>10</v>
      </c>
      <c r="S26" s="88" t="s">
        <v>11</v>
      </c>
      <c r="T26" s="49" t="s">
        <v>12</v>
      </c>
      <c r="U26" s="49" t="s">
        <v>13</v>
      </c>
      <c r="V26" s="49" t="s">
        <v>14</v>
      </c>
      <c r="W26" s="89" t="s">
        <v>28</v>
      </c>
      <c r="X26" s="89" t="s">
        <v>61</v>
      </c>
      <c r="Y26" s="90" t="s">
        <v>42</v>
      </c>
      <c r="Z26" s="90" t="s">
        <v>46</v>
      </c>
      <c r="AA26" s="90" t="s">
        <v>38</v>
      </c>
      <c r="AB26" s="90" t="s">
        <v>32</v>
      </c>
      <c r="AC26" s="91" t="s">
        <v>29</v>
      </c>
      <c r="AD26" s="92" t="s">
        <v>49</v>
      </c>
      <c r="AE26" s="93" t="s">
        <v>51</v>
      </c>
      <c r="AF26" s="93" t="s">
        <v>52</v>
      </c>
      <c r="AG26" s="93" t="s">
        <v>50</v>
      </c>
      <c r="AH26" s="93" t="s">
        <v>53</v>
      </c>
      <c r="AI26" s="93" t="s">
        <v>54</v>
      </c>
      <c r="AJ26" s="93" t="s">
        <v>55</v>
      </c>
      <c r="AK26" s="93" t="s">
        <v>56</v>
      </c>
      <c r="AL26" s="93" t="s">
        <v>57</v>
      </c>
      <c r="AM26" s="93" t="s">
        <v>58</v>
      </c>
      <c r="AN26" s="93" t="s">
        <v>59</v>
      </c>
      <c r="AO26" s="94" t="s">
        <v>60</v>
      </c>
    </row>
    <row r="27" spans="1:41" ht="75">
      <c r="A27" s="95" t="s">
        <v>64</v>
      </c>
      <c r="B27" s="96" t="s">
        <v>72</v>
      </c>
      <c r="C27" s="26" t="s">
        <v>73</v>
      </c>
      <c r="D27" s="27">
        <v>29704108</v>
      </c>
      <c r="E27" s="26" t="s">
        <v>74</v>
      </c>
      <c r="F27" s="26" t="s">
        <v>73</v>
      </c>
      <c r="G27" s="28">
        <v>432</v>
      </c>
      <c r="H27" s="29" t="s">
        <v>75</v>
      </c>
      <c r="I27" s="27">
        <v>297041</v>
      </c>
      <c r="J27" s="97" t="s">
        <v>76</v>
      </c>
      <c r="K27" s="97" t="s">
        <v>78</v>
      </c>
      <c r="L27" s="96" t="s">
        <v>77</v>
      </c>
      <c r="M27" s="98" t="s">
        <v>170</v>
      </c>
      <c r="N27" s="99">
        <v>43497</v>
      </c>
      <c r="O27" s="96">
        <v>10</v>
      </c>
      <c r="P27" s="96" t="s">
        <v>157</v>
      </c>
      <c r="Q27" s="96" t="s">
        <v>86</v>
      </c>
      <c r="R27" s="100">
        <v>50000000</v>
      </c>
      <c r="S27" s="100">
        <f>+R27</f>
        <v>50000000</v>
      </c>
      <c r="T27" s="96" t="s">
        <v>87</v>
      </c>
      <c r="U27" s="96" t="s">
        <v>88</v>
      </c>
      <c r="V27" s="48" t="s">
        <v>89</v>
      </c>
      <c r="W27" s="96" t="s">
        <v>90</v>
      </c>
      <c r="X27" s="96" t="s">
        <v>90</v>
      </c>
      <c r="Y27" s="96" t="s">
        <v>90</v>
      </c>
      <c r="Z27" s="96" t="s">
        <v>90</v>
      </c>
      <c r="AA27" s="96" t="s">
        <v>90</v>
      </c>
      <c r="AB27" s="96" t="s">
        <v>90</v>
      </c>
      <c r="AC27" s="101" t="s">
        <v>90</v>
      </c>
      <c r="AD27" s="102"/>
      <c r="AE27" s="103"/>
      <c r="AF27" s="103">
        <v>50000000</v>
      </c>
      <c r="AG27" s="103"/>
      <c r="AH27" s="103"/>
      <c r="AI27" s="103"/>
      <c r="AJ27" s="103"/>
      <c r="AK27" s="103"/>
      <c r="AL27" s="103"/>
      <c r="AM27" s="103"/>
      <c r="AN27" s="103"/>
      <c r="AO27" s="104"/>
    </row>
    <row r="28" spans="1:41" ht="75">
      <c r="A28" s="105" t="s">
        <v>64</v>
      </c>
      <c r="B28" s="25" t="s">
        <v>72</v>
      </c>
      <c r="C28" s="34" t="s">
        <v>73</v>
      </c>
      <c r="D28" s="35">
        <v>29704108</v>
      </c>
      <c r="E28" s="34" t="s">
        <v>74</v>
      </c>
      <c r="F28" s="34" t="s">
        <v>73</v>
      </c>
      <c r="G28" s="36">
        <v>432</v>
      </c>
      <c r="H28" s="37" t="s">
        <v>75</v>
      </c>
      <c r="I28" s="35">
        <v>297041</v>
      </c>
      <c r="J28" s="24" t="s">
        <v>76</v>
      </c>
      <c r="K28" s="38" t="s">
        <v>85</v>
      </c>
      <c r="L28" s="37" t="s">
        <v>84</v>
      </c>
      <c r="M28" s="30" t="s">
        <v>171</v>
      </c>
      <c r="N28" s="40">
        <v>43528</v>
      </c>
      <c r="O28" s="25">
        <v>6</v>
      </c>
      <c r="P28" s="25" t="s">
        <v>158</v>
      </c>
      <c r="Q28" s="25" t="s">
        <v>86</v>
      </c>
      <c r="R28" s="47">
        <v>53938092</v>
      </c>
      <c r="S28" s="47">
        <f aca="true" t="shared" si="0" ref="S28:S56">+R28</f>
        <v>53938092</v>
      </c>
      <c r="T28" s="25" t="s">
        <v>87</v>
      </c>
      <c r="U28" s="25" t="s">
        <v>88</v>
      </c>
      <c r="V28" s="50" t="s">
        <v>89</v>
      </c>
      <c r="W28" s="25" t="s">
        <v>90</v>
      </c>
      <c r="X28" s="25" t="s">
        <v>90</v>
      </c>
      <c r="Y28" s="25" t="s">
        <v>90</v>
      </c>
      <c r="Z28" s="25" t="s">
        <v>90</v>
      </c>
      <c r="AA28" s="25" t="s">
        <v>90</v>
      </c>
      <c r="AB28" s="25" t="s">
        <v>90</v>
      </c>
      <c r="AC28" s="53" t="s">
        <v>90</v>
      </c>
      <c r="AD28" s="56"/>
      <c r="AE28" s="54"/>
      <c r="AF28" s="54">
        <f>+S28</f>
        <v>53938092</v>
      </c>
      <c r="AG28" s="54"/>
      <c r="AH28" s="54"/>
      <c r="AI28" s="54"/>
      <c r="AJ28" s="54"/>
      <c r="AK28" s="54"/>
      <c r="AL28" s="54"/>
      <c r="AM28" s="54"/>
      <c r="AN28" s="54"/>
      <c r="AO28" s="58"/>
    </row>
    <row r="29" spans="1:41" ht="75">
      <c r="A29" s="105" t="s">
        <v>64</v>
      </c>
      <c r="B29" s="25" t="s">
        <v>72</v>
      </c>
      <c r="C29" s="34" t="s">
        <v>73</v>
      </c>
      <c r="D29" s="35">
        <v>29704108</v>
      </c>
      <c r="E29" s="34" t="s">
        <v>74</v>
      </c>
      <c r="F29" s="34" t="s">
        <v>73</v>
      </c>
      <c r="G29" s="36">
        <v>432</v>
      </c>
      <c r="H29" s="37" t="s">
        <v>75</v>
      </c>
      <c r="I29" s="35">
        <v>297041</v>
      </c>
      <c r="J29" s="24" t="s">
        <v>76</v>
      </c>
      <c r="K29" s="38" t="s">
        <v>85</v>
      </c>
      <c r="L29" s="37" t="s">
        <v>84</v>
      </c>
      <c r="M29" s="30" t="s">
        <v>172</v>
      </c>
      <c r="N29" s="40">
        <v>43528</v>
      </c>
      <c r="O29" s="25">
        <v>6</v>
      </c>
      <c r="P29" s="25" t="s">
        <v>158</v>
      </c>
      <c r="Q29" s="25" t="s">
        <v>86</v>
      </c>
      <c r="R29" s="47">
        <v>104342615.99999999</v>
      </c>
      <c r="S29" s="47">
        <f t="shared" si="0"/>
        <v>104342615.99999999</v>
      </c>
      <c r="T29" s="25" t="s">
        <v>87</v>
      </c>
      <c r="U29" s="25" t="s">
        <v>88</v>
      </c>
      <c r="V29" s="50" t="s">
        <v>89</v>
      </c>
      <c r="W29" s="25" t="s">
        <v>90</v>
      </c>
      <c r="X29" s="25" t="s">
        <v>90</v>
      </c>
      <c r="Y29" s="25" t="s">
        <v>90</v>
      </c>
      <c r="Z29" s="25" t="s">
        <v>90</v>
      </c>
      <c r="AA29" s="25" t="s">
        <v>90</v>
      </c>
      <c r="AB29" s="25" t="s">
        <v>90</v>
      </c>
      <c r="AC29" s="53" t="s">
        <v>90</v>
      </c>
      <c r="AD29" s="56"/>
      <c r="AE29" s="54"/>
      <c r="AF29" s="54"/>
      <c r="AG29" s="54">
        <v>104342615.99999999</v>
      </c>
      <c r="AH29" s="54"/>
      <c r="AI29" s="54"/>
      <c r="AJ29" s="54"/>
      <c r="AK29" s="54"/>
      <c r="AL29" s="54"/>
      <c r="AM29" s="54"/>
      <c r="AN29" s="54"/>
      <c r="AO29" s="58"/>
    </row>
    <row r="30" spans="1:41" ht="75">
      <c r="A30" s="105" t="s">
        <v>64</v>
      </c>
      <c r="B30" s="25" t="s">
        <v>72</v>
      </c>
      <c r="C30" s="34" t="s">
        <v>73</v>
      </c>
      <c r="D30" s="35">
        <v>29704108</v>
      </c>
      <c r="E30" s="34" t="s">
        <v>74</v>
      </c>
      <c r="F30" s="34" t="s">
        <v>73</v>
      </c>
      <c r="G30" s="36">
        <v>432</v>
      </c>
      <c r="H30" s="37" t="s">
        <v>75</v>
      </c>
      <c r="I30" s="35">
        <v>297041</v>
      </c>
      <c r="J30" s="24" t="s">
        <v>76</v>
      </c>
      <c r="K30" s="38" t="s">
        <v>85</v>
      </c>
      <c r="L30" s="37" t="s">
        <v>84</v>
      </c>
      <c r="M30" s="30" t="s">
        <v>173</v>
      </c>
      <c r="N30" s="40">
        <v>43528</v>
      </c>
      <c r="O30" s="25">
        <v>6</v>
      </c>
      <c r="P30" s="25" t="s">
        <v>158</v>
      </c>
      <c r="Q30" s="25" t="s">
        <v>86</v>
      </c>
      <c r="R30" s="47">
        <v>347808720</v>
      </c>
      <c r="S30" s="47">
        <f t="shared" si="0"/>
        <v>347808720</v>
      </c>
      <c r="T30" s="25" t="s">
        <v>87</v>
      </c>
      <c r="U30" s="25" t="s">
        <v>88</v>
      </c>
      <c r="V30" s="50" t="s">
        <v>89</v>
      </c>
      <c r="W30" s="25" t="s">
        <v>90</v>
      </c>
      <c r="X30" s="25" t="s">
        <v>90</v>
      </c>
      <c r="Y30" s="25" t="s">
        <v>90</v>
      </c>
      <c r="Z30" s="25" t="s">
        <v>90</v>
      </c>
      <c r="AA30" s="25" t="s">
        <v>90</v>
      </c>
      <c r="AB30" s="25" t="s">
        <v>90</v>
      </c>
      <c r="AC30" s="53" t="s">
        <v>90</v>
      </c>
      <c r="AD30" s="56"/>
      <c r="AE30" s="54">
        <v>347808720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8"/>
    </row>
    <row r="31" spans="1:41" ht="75">
      <c r="A31" s="105" t="s">
        <v>64</v>
      </c>
      <c r="B31" s="25" t="s">
        <v>72</v>
      </c>
      <c r="C31" s="34" t="s">
        <v>73</v>
      </c>
      <c r="D31" s="35">
        <v>29704108</v>
      </c>
      <c r="E31" s="34" t="s">
        <v>74</v>
      </c>
      <c r="F31" s="34" t="s">
        <v>73</v>
      </c>
      <c r="G31" s="36">
        <v>432</v>
      </c>
      <c r="H31" s="37" t="s">
        <v>75</v>
      </c>
      <c r="I31" s="35">
        <v>297041</v>
      </c>
      <c r="J31" s="24" t="s">
        <v>76</v>
      </c>
      <c r="K31" s="38" t="s">
        <v>85</v>
      </c>
      <c r="L31" s="37" t="s">
        <v>84</v>
      </c>
      <c r="M31" s="30" t="s">
        <v>174</v>
      </c>
      <c r="N31" s="40">
        <v>43528</v>
      </c>
      <c r="O31" s="25">
        <v>6</v>
      </c>
      <c r="P31" s="25" t="s">
        <v>158</v>
      </c>
      <c r="Q31" s="25" t="s">
        <v>86</v>
      </c>
      <c r="R31" s="47">
        <v>92748992</v>
      </c>
      <c r="S31" s="47">
        <f t="shared" si="0"/>
        <v>92748992</v>
      </c>
      <c r="T31" s="25" t="s">
        <v>87</v>
      </c>
      <c r="U31" s="25" t="s">
        <v>88</v>
      </c>
      <c r="V31" s="50" t="s">
        <v>89</v>
      </c>
      <c r="W31" s="25" t="s">
        <v>90</v>
      </c>
      <c r="X31" s="25" t="s">
        <v>90</v>
      </c>
      <c r="Y31" s="25" t="s">
        <v>90</v>
      </c>
      <c r="Z31" s="25" t="s">
        <v>90</v>
      </c>
      <c r="AA31" s="25" t="s">
        <v>90</v>
      </c>
      <c r="AB31" s="25" t="s">
        <v>90</v>
      </c>
      <c r="AC31" s="53" t="s">
        <v>90</v>
      </c>
      <c r="AD31" s="56"/>
      <c r="AE31" s="54">
        <v>92748992</v>
      </c>
      <c r="AF31" s="54"/>
      <c r="AG31" s="54"/>
      <c r="AH31" s="54"/>
      <c r="AI31" s="54"/>
      <c r="AJ31" s="54"/>
      <c r="AK31" s="54"/>
      <c r="AL31" s="54"/>
      <c r="AM31" s="54"/>
      <c r="AN31" s="54"/>
      <c r="AO31" s="58"/>
    </row>
    <row r="32" spans="1:41" ht="75">
      <c r="A32" s="105" t="s">
        <v>64</v>
      </c>
      <c r="B32" s="25" t="s">
        <v>72</v>
      </c>
      <c r="C32" s="34" t="s">
        <v>73</v>
      </c>
      <c r="D32" s="35">
        <v>29704108</v>
      </c>
      <c r="E32" s="34" t="s">
        <v>74</v>
      </c>
      <c r="F32" s="34" t="s">
        <v>73</v>
      </c>
      <c r="G32" s="36">
        <v>432</v>
      </c>
      <c r="H32" s="37" t="s">
        <v>75</v>
      </c>
      <c r="I32" s="35">
        <v>297041</v>
      </c>
      <c r="J32" s="24" t="s">
        <v>76</v>
      </c>
      <c r="K32" s="38" t="s">
        <v>85</v>
      </c>
      <c r="L32" s="37" t="s">
        <v>84</v>
      </c>
      <c r="M32" s="30" t="s">
        <v>175</v>
      </c>
      <c r="N32" s="40">
        <v>43528</v>
      </c>
      <c r="O32" s="25">
        <v>6</v>
      </c>
      <c r="P32" s="25" t="s">
        <v>158</v>
      </c>
      <c r="Q32" s="25" t="s">
        <v>86</v>
      </c>
      <c r="R32" s="47">
        <v>125211139</v>
      </c>
      <c r="S32" s="47">
        <f t="shared" si="0"/>
        <v>125211139</v>
      </c>
      <c r="T32" s="25" t="s">
        <v>87</v>
      </c>
      <c r="U32" s="25" t="s">
        <v>88</v>
      </c>
      <c r="V32" s="50" t="s">
        <v>89</v>
      </c>
      <c r="W32" s="25" t="s">
        <v>90</v>
      </c>
      <c r="X32" s="25" t="s">
        <v>90</v>
      </c>
      <c r="Y32" s="25" t="s">
        <v>90</v>
      </c>
      <c r="Z32" s="25" t="s">
        <v>90</v>
      </c>
      <c r="AA32" s="25" t="s">
        <v>90</v>
      </c>
      <c r="AB32" s="25" t="s">
        <v>90</v>
      </c>
      <c r="AC32" s="53" t="s">
        <v>90</v>
      </c>
      <c r="AD32" s="56"/>
      <c r="AE32" s="54"/>
      <c r="AF32" s="54">
        <v>125211139</v>
      </c>
      <c r="AG32" s="54"/>
      <c r="AH32" s="54"/>
      <c r="AI32" s="54"/>
      <c r="AJ32" s="54"/>
      <c r="AK32" s="54"/>
      <c r="AL32" s="54"/>
      <c r="AM32" s="54"/>
      <c r="AN32" s="54"/>
      <c r="AO32" s="58"/>
    </row>
    <row r="33" spans="1:41" ht="75">
      <c r="A33" s="105" t="s">
        <v>64</v>
      </c>
      <c r="B33" s="25" t="s">
        <v>72</v>
      </c>
      <c r="C33" s="34" t="s">
        <v>73</v>
      </c>
      <c r="D33" s="35">
        <v>29704108</v>
      </c>
      <c r="E33" s="34" t="s">
        <v>74</v>
      </c>
      <c r="F33" s="34" t="s">
        <v>73</v>
      </c>
      <c r="G33" s="36">
        <v>432</v>
      </c>
      <c r="H33" s="37" t="s">
        <v>75</v>
      </c>
      <c r="I33" s="35">
        <v>297041</v>
      </c>
      <c r="J33" s="24" t="s">
        <v>76</v>
      </c>
      <c r="K33" s="38" t="s">
        <v>85</v>
      </c>
      <c r="L33" s="37" t="s">
        <v>84</v>
      </c>
      <c r="M33" s="30" t="s">
        <v>176</v>
      </c>
      <c r="N33" s="40">
        <v>43528</v>
      </c>
      <c r="O33" s="25">
        <v>6</v>
      </c>
      <c r="P33" s="25" t="s">
        <v>158</v>
      </c>
      <c r="Q33" s="25" t="s">
        <v>86</v>
      </c>
      <c r="R33" s="47">
        <v>241147379</v>
      </c>
      <c r="S33" s="47">
        <f t="shared" si="0"/>
        <v>241147379</v>
      </c>
      <c r="T33" s="25" t="s">
        <v>87</v>
      </c>
      <c r="U33" s="25" t="s">
        <v>88</v>
      </c>
      <c r="V33" s="50" t="s">
        <v>89</v>
      </c>
      <c r="W33" s="25" t="s">
        <v>90</v>
      </c>
      <c r="X33" s="25" t="s">
        <v>90</v>
      </c>
      <c r="Y33" s="25" t="s">
        <v>90</v>
      </c>
      <c r="Z33" s="25" t="s">
        <v>90</v>
      </c>
      <c r="AA33" s="25" t="s">
        <v>90</v>
      </c>
      <c r="AB33" s="25" t="s">
        <v>90</v>
      </c>
      <c r="AC33" s="53" t="s">
        <v>90</v>
      </c>
      <c r="AD33" s="56"/>
      <c r="AE33" s="54"/>
      <c r="AF33" s="54">
        <v>241147379</v>
      </c>
      <c r="AG33" s="55"/>
      <c r="AH33" s="55"/>
      <c r="AI33" s="55"/>
      <c r="AJ33" s="55"/>
      <c r="AK33" s="55"/>
      <c r="AL33" s="55"/>
      <c r="AM33" s="55"/>
      <c r="AN33" s="55"/>
      <c r="AO33" s="57"/>
    </row>
    <row r="34" spans="1:41" ht="75">
      <c r="A34" s="105" t="s">
        <v>64</v>
      </c>
      <c r="B34" s="25" t="s">
        <v>72</v>
      </c>
      <c r="C34" s="34" t="s">
        <v>73</v>
      </c>
      <c r="D34" s="35">
        <v>29704108</v>
      </c>
      <c r="E34" s="34" t="s">
        <v>74</v>
      </c>
      <c r="F34" s="34" t="s">
        <v>73</v>
      </c>
      <c r="G34" s="36">
        <v>432</v>
      </c>
      <c r="H34" s="37" t="s">
        <v>75</v>
      </c>
      <c r="I34" s="35">
        <v>297041</v>
      </c>
      <c r="J34" s="24" t="s">
        <v>76</v>
      </c>
      <c r="K34" s="38" t="s">
        <v>85</v>
      </c>
      <c r="L34" s="37" t="s">
        <v>84</v>
      </c>
      <c r="M34" s="30" t="s">
        <v>177</v>
      </c>
      <c r="N34" s="40">
        <v>43528</v>
      </c>
      <c r="O34" s="25">
        <v>6</v>
      </c>
      <c r="P34" s="25" t="s">
        <v>158</v>
      </c>
      <c r="Q34" s="25" t="s">
        <v>86</v>
      </c>
      <c r="R34" s="47">
        <v>185497984</v>
      </c>
      <c r="S34" s="47">
        <f t="shared" si="0"/>
        <v>185497984</v>
      </c>
      <c r="T34" s="25" t="s">
        <v>87</v>
      </c>
      <c r="U34" s="25" t="s">
        <v>88</v>
      </c>
      <c r="V34" s="50" t="s">
        <v>89</v>
      </c>
      <c r="W34" s="25" t="s">
        <v>90</v>
      </c>
      <c r="X34" s="25" t="s">
        <v>90</v>
      </c>
      <c r="Y34" s="25" t="s">
        <v>90</v>
      </c>
      <c r="Z34" s="25" t="s">
        <v>90</v>
      </c>
      <c r="AA34" s="25" t="s">
        <v>90</v>
      </c>
      <c r="AB34" s="25" t="s">
        <v>90</v>
      </c>
      <c r="AC34" s="53" t="s">
        <v>90</v>
      </c>
      <c r="AD34" s="56"/>
      <c r="AE34" s="54"/>
      <c r="AF34" s="54"/>
      <c r="AG34" s="55">
        <v>185497984</v>
      </c>
      <c r="AH34" s="55"/>
      <c r="AI34" s="55"/>
      <c r="AJ34" s="55"/>
      <c r="AK34" s="55"/>
      <c r="AL34" s="55"/>
      <c r="AM34" s="55"/>
      <c r="AN34" s="55"/>
      <c r="AO34" s="57"/>
    </row>
    <row r="35" spans="1:41" ht="75">
      <c r="A35" s="105" t="s">
        <v>64</v>
      </c>
      <c r="B35" s="25" t="s">
        <v>72</v>
      </c>
      <c r="C35" s="34" t="s">
        <v>73</v>
      </c>
      <c r="D35" s="35">
        <v>29704108</v>
      </c>
      <c r="E35" s="34" t="s">
        <v>74</v>
      </c>
      <c r="F35" s="34" t="s">
        <v>73</v>
      </c>
      <c r="G35" s="36">
        <v>432</v>
      </c>
      <c r="H35" s="37" t="s">
        <v>75</v>
      </c>
      <c r="I35" s="35">
        <v>297041</v>
      </c>
      <c r="J35" s="24" t="s">
        <v>76</v>
      </c>
      <c r="K35" s="38" t="s">
        <v>85</v>
      </c>
      <c r="L35" s="37" t="s">
        <v>84</v>
      </c>
      <c r="M35" s="30" t="s">
        <v>178</v>
      </c>
      <c r="N35" s="40">
        <v>43528</v>
      </c>
      <c r="O35" s="25">
        <v>6</v>
      </c>
      <c r="P35" s="25" t="s">
        <v>158</v>
      </c>
      <c r="Q35" s="25" t="s">
        <v>86</v>
      </c>
      <c r="R35" s="47">
        <v>139123488</v>
      </c>
      <c r="S35" s="47">
        <f t="shared" si="0"/>
        <v>139123488</v>
      </c>
      <c r="T35" s="25" t="s">
        <v>87</v>
      </c>
      <c r="U35" s="25" t="s">
        <v>88</v>
      </c>
      <c r="V35" s="50" t="s">
        <v>89</v>
      </c>
      <c r="W35" s="25" t="s">
        <v>90</v>
      </c>
      <c r="X35" s="25" t="s">
        <v>90</v>
      </c>
      <c r="Y35" s="25" t="s">
        <v>90</v>
      </c>
      <c r="Z35" s="25" t="s">
        <v>90</v>
      </c>
      <c r="AA35" s="25" t="s">
        <v>90</v>
      </c>
      <c r="AB35" s="25" t="s">
        <v>90</v>
      </c>
      <c r="AC35" s="53" t="s">
        <v>90</v>
      </c>
      <c r="AD35" s="56"/>
      <c r="AE35" s="54"/>
      <c r="AF35" s="54"/>
      <c r="AG35" s="55">
        <v>139123488</v>
      </c>
      <c r="AH35" s="55"/>
      <c r="AI35" s="55"/>
      <c r="AJ35" s="55"/>
      <c r="AK35" s="55"/>
      <c r="AL35" s="55"/>
      <c r="AM35" s="55"/>
      <c r="AN35" s="55"/>
      <c r="AO35" s="57"/>
    </row>
    <row r="36" spans="1:41" ht="75">
      <c r="A36" s="105" t="s">
        <v>64</v>
      </c>
      <c r="B36" s="25" t="s">
        <v>72</v>
      </c>
      <c r="C36" s="34" t="s">
        <v>73</v>
      </c>
      <c r="D36" s="35">
        <v>29704108</v>
      </c>
      <c r="E36" s="34" t="s">
        <v>74</v>
      </c>
      <c r="F36" s="34" t="s">
        <v>73</v>
      </c>
      <c r="G36" s="36">
        <v>432</v>
      </c>
      <c r="H36" s="37" t="s">
        <v>75</v>
      </c>
      <c r="I36" s="35">
        <v>297041</v>
      </c>
      <c r="J36" s="24" t="s">
        <v>76</v>
      </c>
      <c r="K36" s="38" t="s">
        <v>85</v>
      </c>
      <c r="L36" s="37" t="s">
        <v>84</v>
      </c>
      <c r="M36" s="30" t="s">
        <v>179</v>
      </c>
      <c r="N36" s="40">
        <v>43528</v>
      </c>
      <c r="O36" s="25">
        <v>6</v>
      </c>
      <c r="P36" s="25" t="s">
        <v>158</v>
      </c>
      <c r="Q36" s="25" t="s">
        <v>86</v>
      </c>
      <c r="R36" s="47">
        <v>333896371</v>
      </c>
      <c r="S36" s="47">
        <f t="shared" si="0"/>
        <v>333896371</v>
      </c>
      <c r="T36" s="25" t="s">
        <v>87</v>
      </c>
      <c r="U36" s="25" t="s">
        <v>88</v>
      </c>
      <c r="V36" s="50" t="s">
        <v>89</v>
      </c>
      <c r="W36" s="25" t="s">
        <v>90</v>
      </c>
      <c r="X36" s="25" t="s">
        <v>90</v>
      </c>
      <c r="Y36" s="25" t="s">
        <v>90</v>
      </c>
      <c r="Z36" s="25" t="s">
        <v>90</v>
      </c>
      <c r="AA36" s="25" t="s">
        <v>90</v>
      </c>
      <c r="AB36" s="25" t="s">
        <v>90</v>
      </c>
      <c r="AC36" s="53" t="s">
        <v>90</v>
      </c>
      <c r="AD36" s="56"/>
      <c r="AE36" s="54"/>
      <c r="AF36" s="54"/>
      <c r="AG36" s="55">
        <v>333896371</v>
      </c>
      <c r="AH36" s="55"/>
      <c r="AI36" s="55"/>
      <c r="AJ36" s="55"/>
      <c r="AK36" s="55"/>
      <c r="AL36" s="55"/>
      <c r="AM36" s="55"/>
      <c r="AN36" s="55"/>
      <c r="AO36" s="57"/>
    </row>
    <row r="37" spans="1:41" ht="75">
      <c r="A37" s="105" t="s">
        <v>64</v>
      </c>
      <c r="B37" s="25" t="s">
        <v>72</v>
      </c>
      <c r="C37" s="34" t="s">
        <v>73</v>
      </c>
      <c r="D37" s="35">
        <v>29704108</v>
      </c>
      <c r="E37" s="34" t="s">
        <v>74</v>
      </c>
      <c r="F37" s="34" t="s">
        <v>73</v>
      </c>
      <c r="G37" s="36">
        <v>432</v>
      </c>
      <c r="H37" s="37" t="s">
        <v>75</v>
      </c>
      <c r="I37" s="35">
        <v>297041</v>
      </c>
      <c r="J37" s="24" t="s">
        <v>76</v>
      </c>
      <c r="K37" s="38" t="s">
        <v>85</v>
      </c>
      <c r="L37" s="37" t="s">
        <v>84</v>
      </c>
      <c r="M37" s="30" t="s">
        <v>180</v>
      </c>
      <c r="N37" s="40">
        <v>43528</v>
      </c>
      <c r="O37" s="25">
        <v>6</v>
      </c>
      <c r="P37" s="25" t="s">
        <v>158</v>
      </c>
      <c r="Q37" s="25" t="s">
        <v>86</v>
      </c>
      <c r="R37" s="47">
        <v>92748992</v>
      </c>
      <c r="S37" s="47">
        <f t="shared" si="0"/>
        <v>92748992</v>
      </c>
      <c r="T37" s="25" t="s">
        <v>87</v>
      </c>
      <c r="U37" s="25" t="s">
        <v>88</v>
      </c>
      <c r="V37" s="50" t="s">
        <v>89</v>
      </c>
      <c r="W37" s="25" t="s">
        <v>90</v>
      </c>
      <c r="X37" s="25" t="s">
        <v>90</v>
      </c>
      <c r="Y37" s="25" t="s">
        <v>90</v>
      </c>
      <c r="Z37" s="25" t="s">
        <v>90</v>
      </c>
      <c r="AA37" s="25" t="s">
        <v>90</v>
      </c>
      <c r="AB37" s="25" t="s">
        <v>90</v>
      </c>
      <c r="AC37" s="53" t="s">
        <v>90</v>
      </c>
      <c r="AD37" s="56"/>
      <c r="AE37" s="54"/>
      <c r="AF37" s="54"/>
      <c r="AG37" s="55">
        <v>92748992</v>
      </c>
      <c r="AH37" s="55"/>
      <c r="AI37" s="55"/>
      <c r="AJ37" s="55"/>
      <c r="AK37" s="55"/>
      <c r="AL37" s="55"/>
      <c r="AM37" s="55"/>
      <c r="AN37" s="55"/>
      <c r="AO37" s="57"/>
    </row>
    <row r="38" spans="1:41" ht="75">
      <c r="A38" s="105" t="s">
        <v>64</v>
      </c>
      <c r="B38" s="25" t="s">
        <v>72</v>
      </c>
      <c r="C38" s="34" t="s">
        <v>73</v>
      </c>
      <c r="D38" s="35">
        <v>29704108</v>
      </c>
      <c r="E38" s="34" t="s">
        <v>74</v>
      </c>
      <c r="F38" s="34" t="s">
        <v>73</v>
      </c>
      <c r="G38" s="36">
        <v>432</v>
      </c>
      <c r="H38" s="37" t="s">
        <v>75</v>
      </c>
      <c r="I38" s="35">
        <v>297041</v>
      </c>
      <c r="J38" s="24" t="s">
        <v>76</v>
      </c>
      <c r="K38" s="38" t="s">
        <v>85</v>
      </c>
      <c r="L38" s="37" t="s">
        <v>84</v>
      </c>
      <c r="M38" s="30" t="s">
        <v>181</v>
      </c>
      <c r="N38" s="40">
        <v>43528</v>
      </c>
      <c r="O38" s="25">
        <v>6</v>
      </c>
      <c r="P38" s="25" t="s">
        <v>158</v>
      </c>
      <c r="Q38" s="25" t="s">
        <v>86</v>
      </c>
      <c r="R38" s="47">
        <v>231872479.99999997</v>
      </c>
      <c r="S38" s="47">
        <f t="shared" si="0"/>
        <v>231872479.99999997</v>
      </c>
      <c r="T38" s="25" t="s">
        <v>87</v>
      </c>
      <c r="U38" s="25" t="s">
        <v>88</v>
      </c>
      <c r="V38" s="50" t="s">
        <v>89</v>
      </c>
      <c r="W38" s="25" t="s">
        <v>90</v>
      </c>
      <c r="X38" s="25" t="s">
        <v>90</v>
      </c>
      <c r="Y38" s="25" t="s">
        <v>90</v>
      </c>
      <c r="Z38" s="25" t="s">
        <v>90</v>
      </c>
      <c r="AA38" s="25" t="s">
        <v>90</v>
      </c>
      <c r="AB38" s="25" t="s">
        <v>90</v>
      </c>
      <c r="AC38" s="53" t="s">
        <v>90</v>
      </c>
      <c r="AD38" s="56"/>
      <c r="AE38" s="54"/>
      <c r="AF38" s="54"/>
      <c r="AG38" s="55">
        <v>231872479.99999997</v>
      </c>
      <c r="AH38" s="55"/>
      <c r="AI38" s="55"/>
      <c r="AJ38" s="55"/>
      <c r="AK38" s="55"/>
      <c r="AL38" s="55"/>
      <c r="AM38" s="55"/>
      <c r="AN38" s="55"/>
      <c r="AO38" s="57"/>
    </row>
    <row r="39" spans="1:41" ht="75">
      <c r="A39" s="105" t="s">
        <v>64</v>
      </c>
      <c r="B39" s="25" t="s">
        <v>72</v>
      </c>
      <c r="C39" s="34" t="s">
        <v>73</v>
      </c>
      <c r="D39" s="35">
        <v>29704108</v>
      </c>
      <c r="E39" s="34" t="s">
        <v>74</v>
      </c>
      <c r="F39" s="34" t="s">
        <v>73</v>
      </c>
      <c r="G39" s="36">
        <v>432</v>
      </c>
      <c r="H39" s="37" t="s">
        <v>75</v>
      </c>
      <c r="I39" s="35">
        <v>297041</v>
      </c>
      <c r="J39" s="24" t="s">
        <v>76</v>
      </c>
      <c r="K39" s="38" t="s">
        <v>85</v>
      </c>
      <c r="L39" s="37" t="s">
        <v>84</v>
      </c>
      <c r="M39" s="30" t="s">
        <v>182</v>
      </c>
      <c r="N39" s="40">
        <v>43528</v>
      </c>
      <c r="O39" s="25">
        <v>6</v>
      </c>
      <c r="P39" s="25" t="s">
        <v>158</v>
      </c>
      <c r="Q39" s="25" t="s">
        <v>86</v>
      </c>
      <c r="R39" s="47">
        <v>115936239.99999999</v>
      </c>
      <c r="S39" s="47">
        <f t="shared" si="0"/>
        <v>115936239.99999999</v>
      </c>
      <c r="T39" s="25" t="s">
        <v>87</v>
      </c>
      <c r="U39" s="25" t="s">
        <v>88</v>
      </c>
      <c r="V39" s="50" t="s">
        <v>89</v>
      </c>
      <c r="W39" s="25" t="s">
        <v>90</v>
      </c>
      <c r="X39" s="25" t="s">
        <v>90</v>
      </c>
      <c r="Y39" s="25" t="s">
        <v>90</v>
      </c>
      <c r="Z39" s="25" t="s">
        <v>90</v>
      </c>
      <c r="AA39" s="25" t="s">
        <v>90</v>
      </c>
      <c r="AB39" s="25" t="s">
        <v>90</v>
      </c>
      <c r="AC39" s="53" t="s">
        <v>90</v>
      </c>
      <c r="AD39" s="56"/>
      <c r="AE39" s="54"/>
      <c r="AF39" s="54"/>
      <c r="AG39" s="55">
        <v>115936239.99999999</v>
      </c>
      <c r="AH39" s="55"/>
      <c r="AI39" s="55"/>
      <c r="AJ39" s="55"/>
      <c r="AK39" s="55"/>
      <c r="AL39" s="55"/>
      <c r="AM39" s="55"/>
      <c r="AN39" s="55"/>
      <c r="AO39" s="57"/>
    </row>
    <row r="40" spans="1:41" ht="75">
      <c r="A40" s="105" t="s">
        <v>64</v>
      </c>
      <c r="B40" s="25" t="s">
        <v>72</v>
      </c>
      <c r="C40" s="34" t="s">
        <v>73</v>
      </c>
      <c r="D40" s="35">
        <v>29704108</v>
      </c>
      <c r="E40" s="34" t="s">
        <v>74</v>
      </c>
      <c r="F40" s="34" t="s">
        <v>73</v>
      </c>
      <c r="G40" s="36">
        <v>432</v>
      </c>
      <c r="H40" s="37" t="s">
        <v>75</v>
      </c>
      <c r="I40" s="35">
        <v>297041</v>
      </c>
      <c r="J40" s="24" t="s">
        <v>76</v>
      </c>
      <c r="K40" s="38" t="s">
        <v>85</v>
      </c>
      <c r="L40" s="37" t="s">
        <v>84</v>
      </c>
      <c r="M40" s="30" t="s">
        <v>183</v>
      </c>
      <c r="N40" s="40">
        <v>43528</v>
      </c>
      <c r="O40" s="25">
        <v>6</v>
      </c>
      <c r="P40" s="25" t="s">
        <v>158</v>
      </c>
      <c r="Q40" s="25" t="s">
        <v>86</v>
      </c>
      <c r="R40" s="47">
        <v>556493952</v>
      </c>
      <c r="S40" s="47">
        <f t="shared" si="0"/>
        <v>556493952</v>
      </c>
      <c r="T40" s="25" t="s">
        <v>87</v>
      </c>
      <c r="U40" s="25" t="s">
        <v>88</v>
      </c>
      <c r="V40" s="50" t="s">
        <v>89</v>
      </c>
      <c r="W40" s="25" t="s">
        <v>90</v>
      </c>
      <c r="X40" s="25" t="s">
        <v>90</v>
      </c>
      <c r="Y40" s="25" t="s">
        <v>90</v>
      </c>
      <c r="Z40" s="25" t="s">
        <v>90</v>
      </c>
      <c r="AA40" s="25" t="s">
        <v>90</v>
      </c>
      <c r="AB40" s="25" t="s">
        <v>90</v>
      </c>
      <c r="AC40" s="53" t="s">
        <v>90</v>
      </c>
      <c r="AD40" s="56"/>
      <c r="AE40" s="54"/>
      <c r="AF40" s="54">
        <v>556493952</v>
      </c>
      <c r="AG40" s="55"/>
      <c r="AH40" s="55"/>
      <c r="AI40" s="55"/>
      <c r="AJ40" s="55"/>
      <c r="AK40" s="55"/>
      <c r="AL40" s="55"/>
      <c r="AM40" s="55"/>
      <c r="AN40" s="55"/>
      <c r="AO40" s="57"/>
    </row>
    <row r="41" spans="1:41" ht="75">
      <c r="A41" s="105" t="s">
        <v>64</v>
      </c>
      <c r="B41" s="25" t="s">
        <v>72</v>
      </c>
      <c r="C41" s="34" t="s">
        <v>73</v>
      </c>
      <c r="D41" s="35">
        <v>29704108</v>
      </c>
      <c r="E41" s="34" t="s">
        <v>74</v>
      </c>
      <c r="F41" s="34" t="s">
        <v>73</v>
      </c>
      <c r="G41" s="36">
        <v>432</v>
      </c>
      <c r="H41" s="37" t="s">
        <v>75</v>
      </c>
      <c r="I41" s="35">
        <v>297041</v>
      </c>
      <c r="J41" s="24" t="s">
        <v>76</v>
      </c>
      <c r="K41" s="38" t="s">
        <v>85</v>
      </c>
      <c r="L41" s="37" t="s">
        <v>84</v>
      </c>
      <c r="M41" s="30" t="s">
        <v>184</v>
      </c>
      <c r="N41" s="40">
        <v>43528</v>
      </c>
      <c r="O41" s="25">
        <v>6</v>
      </c>
      <c r="P41" s="25" t="s">
        <v>158</v>
      </c>
      <c r="Q41" s="25" t="s">
        <v>86</v>
      </c>
      <c r="R41" s="47">
        <v>69561744</v>
      </c>
      <c r="S41" s="47">
        <f t="shared" si="0"/>
        <v>69561744</v>
      </c>
      <c r="T41" s="25" t="s">
        <v>87</v>
      </c>
      <c r="U41" s="25" t="s">
        <v>88</v>
      </c>
      <c r="V41" s="50" t="s">
        <v>89</v>
      </c>
      <c r="W41" s="25" t="s">
        <v>90</v>
      </c>
      <c r="X41" s="25" t="s">
        <v>90</v>
      </c>
      <c r="Y41" s="25" t="s">
        <v>90</v>
      </c>
      <c r="Z41" s="25" t="s">
        <v>90</v>
      </c>
      <c r="AA41" s="25" t="s">
        <v>90</v>
      </c>
      <c r="AB41" s="25" t="s">
        <v>90</v>
      </c>
      <c r="AC41" s="53" t="s">
        <v>90</v>
      </c>
      <c r="AD41" s="56"/>
      <c r="AE41" s="54">
        <v>69561744</v>
      </c>
      <c r="AF41" s="54"/>
      <c r="AG41" s="55"/>
      <c r="AH41" s="55"/>
      <c r="AI41" s="55"/>
      <c r="AJ41" s="55"/>
      <c r="AK41" s="55"/>
      <c r="AL41" s="55"/>
      <c r="AM41" s="55"/>
      <c r="AN41" s="55"/>
      <c r="AO41" s="57"/>
    </row>
    <row r="42" spans="1:41" ht="75">
      <c r="A42" s="105" t="s">
        <v>64</v>
      </c>
      <c r="B42" s="25" t="s">
        <v>72</v>
      </c>
      <c r="C42" s="34" t="s">
        <v>73</v>
      </c>
      <c r="D42" s="35">
        <v>29704108</v>
      </c>
      <c r="E42" s="34" t="s">
        <v>74</v>
      </c>
      <c r="F42" s="34" t="s">
        <v>73</v>
      </c>
      <c r="G42" s="36">
        <v>432</v>
      </c>
      <c r="H42" s="37" t="s">
        <v>75</v>
      </c>
      <c r="I42" s="35">
        <v>297041</v>
      </c>
      <c r="J42" s="24" t="s">
        <v>76</v>
      </c>
      <c r="K42" s="38" t="s">
        <v>85</v>
      </c>
      <c r="L42" s="37" t="s">
        <v>84</v>
      </c>
      <c r="M42" s="30" t="s">
        <v>185</v>
      </c>
      <c r="N42" s="40">
        <v>43528</v>
      </c>
      <c r="O42" s="25">
        <v>6</v>
      </c>
      <c r="P42" s="25" t="s">
        <v>158</v>
      </c>
      <c r="Q42" s="25" t="s">
        <v>86</v>
      </c>
      <c r="R42" s="47">
        <v>695617440</v>
      </c>
      <c r="S42" s="47">
        <f t="shared" si="0"/>
        <v>695617440</v>
      </c>
      <c r="T42" s="25" t="s">
        <v>87</v>
      </c>
      <c r="U42" s="25" t="s">
        <v>88</v>
      </c>
      <c r="V42" s="50" t="s">
        <v>89</v>
      </c>
      <c r="W42" s="25" t="s">
        <v>90</v>
      </c>
      <c r="X42" s="25" t="s">
        <v>90</v>
      </c>
      <c r="Y42" s="25" t="s">
        <v>90</v>
      </c>
      <c r="Z42" s="25" t="s">
        <v>90</v>
      </c>
      <c r="AA42" s="25" t="s">
        <v>90</v>
      </c>
      <c r="AB42" s="25" t="s">
        <v>90</v>
      </c>
      <c r="AC42" s="53" t="s">
        <v>90</v>
      </c>
      <c r="AD42" s="56"/>
      <c r="AE42" s="54">
        <v>695617440</v>
      </c>
      <c r="AF42" s="54"/>
      <c r="AG42" s="55"/>
      <c r="AH42" s="55"/>
      <c r="AI42" s="55"/>
      <c r="AJ42" s="55"/>
      <c r="AK42" s="55"/>
      <c r="AL42" s="55"/>
      <c r="AM42" s="55"/>
      <c r="AN42" s="55"/>
      <c r="AO42" s="57"/>
    </row>
    <row r="43" spans="1:41" ht="75">
      <c r="A43" s="105" t="s">
        <v>64</v>
      </c>
      <c r="B43" s="25" t="s">
        <v>72</v>
      </c>
      <c r="C43" s="34" t="s">
        <v>73</v>
      </c>
      <c r="D43" s="35">
        <v>29704108</v>
      </c>
      <c r="E43" s="34" t="s">
        <v>74</v>
      </c>
      <c r="F43" s="34" t="s">
        <v>73</v>
      </c>
      <c r="G43" s="36">
        <v>432</v>
      </c>
      <c r="H43" s="37" t="s">
        <v>75</v>
      </c>
      <c r="I43" s="35">
        <v>297041</v>
      </c>
      <c r="J43" s="24" t="s">
        <v>76</v>
      </c>
      <c r="K43" s="38" t="s">
        <v>85</v>
      </c>
      <c r="L43" s="37" t="s">
        <v>84</v>
      </c>
      <c r="M43" s="30" t="s">
        <v>186</v>
      </c>
      <c r="N43" s="40">
        <v>43528</v>
      </c>
      <c r="O43" s="25">
        <v>6</v>
      </c>
      <c r="P43" s="25" t="s">
        <v>158</v>
      </c>
      <c r="Q43" s="25" t="s">
        <v>86</v>
      </c>
      <c r="R43" s="47">
        <v>333896371</v>
      </c>
      <c r="S43" s="47">
        <f t="shared" si="0"/>
        <v>333896371</v>
      </c>
      <c r="T43" s="25" t="s">
        <v>87</v>
      </c>
      <c r="U43" s="25" t="s">
        <v>88</v>
      </c>
      <c r="V43" s="50" t="s">
        <v>89</v>
      </c>
      <c r="W43" s="25" t="s">
        <v>90</v>
      </c>
      <c r="X43" s="25" t="s">
        <v>90</v>
      </c>
      <c r="Y43" s="25" t="s">
        <v>90</v>
      </c>
      <c r="Z43" s="25" t="s">
        <v>90</v>
      </c>
      <c r="AA43" s="25" t="s">
        <v>90</v>
      </c>
      <c r="AB43" s="25" t="s">
        <v>90</v>
      </c>
      <c r="AC43" s="53" t="s">
        <v>90</v>
      </c>
      <c r="AD43" s="56"/>
      <c r="AE43" s="54"/>
      <c r="AF43" s="54"/>
      <c r="AG43" s="55">
        <f>+S43</f>
        <v>333896371</v>
      </c>
      <c r="AH43" s="55"/>
      <c r="AI43" s="55"/>
      <c r="AJ43" s="55"/>
      <c r="AK43" s="55"/>
      <c r="AL43" s="55"/>
      <c r="AM43" s="55"/>
      <c r="AN43" s="55"/>
      <c r="AO43" s="57"/>
    </row>
    <row r="44" spans="1:41" ht="75">
      <c r="A44" s="105" t="s">
        <v>64</v>
      </c>
      <c r="B44" s="25" t="s">
        <v>72</v>
      </c>
      <c r="C44" s="34" t="s">
        <v>73</v>
      </c>
      <c r="D44" s="35">
        <v>29704108</v>
      </c>
      <c r="E44" s="34" t="s">
        <v>74</v>
      </c>
      <c r="F44" s="34" t="s">
        <v>73</v>
      </c>
      <c r="G44" s="36">
        <v>432</v>
      </c>
      <c r="H44" s="37" t="s">
        <v>75</v>
      </c>
      <c r="I44" s="35">
        <v>297041</v>
      </c>
      <c r="J44" s="24" t="s">
        <v>76</v>
      </c>
      <c r="K44" s="24" t="s">
        <v>91</v>
      </c>
      <c r="L44" s="25">
        <v>72111006</v>
      </c>
      <c r="M44" s="30" t="s">
        <v>79</v>
      </c>
      <c r="N44" s="40">
        <v>43497</v>
      </c>
      <c r="O44" s="25">
        <v>9</v>
      </c>
      <c r="P44" s="25" t="s">
        <v>158</v>
      </c>
      <c r="Q44" s="25" t="s">
        <v>86</v>
      </c>
      <c r="R44" s="47">
        <v>1500000000</v>
      </c>
      <c r="S44" s="47">
        <f t="shared" si="0"/>
        <v>1500000000</v>
      </c>
      <c r="T44" s="25" t="s">
        <v>87</v>
      </c>
      <c r="U44" s="25" t="s">
        <v>88</v>
      </c>
      <c r="V44" s="50" t="s">
        <v>89</v>
      </c>
      <c r="W44" s="25" t="s">
        <v>90</v>
      </c>
      <c r="X44" s="25" t="s">
        <v>90</v>
      </c>
      <c r="Y44" s="25" t="s">
        <v>90</v>
      </c>
      <c r="Z44" s="25" t="s">
        <v>90</v>
      </c>
      <c r="AA44" s="25" t="s">
        <v>90</v>
      </c>
      <c r="AB44" s="25" t="s">
        <v>90</v>
      </c>
      <c r="AC44" s="53" t="s">
        <v>90</v>
      </c>
      <c r="AD44" s="56">
        <v>1500000000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7"/>
    </row>
    <row r="45" spans="1:41" ht="75">
      <c r="A45" s="105" t="s">
        <v>64</v>
      </c>
      <c r="B45" s="25" t="s">
        <v>72</v>
      </c>
      <c r="C45" s="34" t="s">
        <v>73</v>
      </c>
      <c r="D45" s="35">
        <v>29704108</v>
      </c>
      <c r="E45" s="34" t="s">
        <v>74</v>
      </c>
      <c r="F45" s="34" t="s">
        <v>73</v>
      </c>
      <c r="G45" s="36">
        <v>432</v>
      </c>
      <c r="H45" s="37" t="s">
        <v>75</v>
      </c>
      <c r="I45" s="35">
        <v>297041</v>
      </c>
      <c r="J45" s="24" t="s">
        <v>76</v>
      </c>
      <c r="K45" s="7" t="s">
        <v>92</v>
      </c>
      <c r="L45" s="25" t="s">
        <v>93</v>
      </c>
      <c r="M45" s="30" t="s">
        <v>187</v>
      </c>
      <c r="N45" s="40">
        <v>43483</v>
      </c>
      <c r="O45" s="25">
        <v>11</v>
      </c>
      <c r="P45" s="25" t="s">
        <v>159</v>
      </c>
      <c r="Q45" s="25" t="s">
        <v>86</v>
      </c>
      <c r="R45" s="47">
        <v>62496500</v>
      </c>
      <c r="S45" s="47">
        <f t="shared" si="0"/>
        <v>62496500</v>
      </c>
      <c r="T45" s="25" t="s">
        <v>87</v>
      </c>
      <c r="U45" s="25" t="s">
        <v>88</v>
      </c>
      <c r="V45" s="50" t="s">
        <v>89</v>
      </c>
      <c r="W45" s="25" t="s">
        <v>90</v>
      </c>
      <c r="X45" s="25" t="s">
        <v>90</v>
      </c>
      <c r="Y45" s="25" t="s">
        <v>90</v>
      </c>
      <c r="Z45" s="25" t="s">
        <v>90</v>
      </c>
      <c r="AA45" s="25" t="s">
        <v>90</v>
      </c>
      <c r="AB45" s="25" t="s">
        <v>90</v>
      </c>
      <c r="AC45" s="53" t="s">
        <v>90</v>
      </c>
      <c r="AD45" s="56"/>
      <c r="AE45" s="55">
        <v>5681500</v>
      </c>
      <c r="AF45" s="55">
        <v>5681500</v>
      </c>
      <c r="AG45" s="55">
        <v>5681500</v>
      </c>
      <c r="AH45" s="55">
        <v>5681500</v>
      </c>
      <c r="AI45" s="55">
        <v>5681500</v>
      </c>
      <c r="AJ45" s="55">
        <v>5681500</v>
      </c>
      <c r="AK45" s="55">
        <v>5681500</v>
      </c>
      <c r="AL45" s="55">
        <v>5681500</v>
      </c>
      <c r="AM45" s="55">
        <v>5681500</v>
      </c>
      <c r="AN45" s="55">
        <v>5681500</v>
      </c>
      <c r="AO45" s="57">
        <v>5681500</v>
      </c>
    </row>
    <row r="46" spans="1:41" ht="75">
      <c r="A46" s="105" t="s">
        <v>64</v>
      </c>
      <c r="B46" s="25" t="s">
        <v>72</v>
      </c>
      <c r="C46" s="34" t="s">
        <v>73</v>
      </c>
      <c r="D46" s="35">
        <v>29704108</v>
      </c>
      <c r="E46" s="34" t="s">
        <v>74</v>
      </c>
      <c r="F46" s="34" t="s">
        <v>73</v>
      </c>
      <c r="G46" s="36">
        <v>432</v>
      </c>
      <c r="H46" s="37" t="s">
        <v>75</v>
      </c>
      <c r="I46" s="51">
        <v>297041</v>
      </c>
      <c r="J46" s="52" t="s">
        <v>76</v>
      </c>
      <c r="K46" s="24" t="s">
        <v>95</v>
      </c>
      <c r="L46" s="25" t="s">
        <v>94</v>
      </c>
      <c r="M46" s="30" t="s">
        <v>80</v>
      </c>
      <c r="N46" s="40">
        <v>43483</v>
      </c>
      <c r="O46" s="25">
        <v>11</v>
      </c>
      <c r="P46" s="25" t="s">
        <v>159</v>
      </c>
      <c r="Q46" s="25" t="s">
        <v>86</v>
      </c>
      <c r="R46" s="47">
        <v>85712000</v>
      </c>
      <c r="S46" s="47">
        <f t="shared" si="0"/>
        <v>85712000</v>
      </c>
      <c r="T46" s="25" t="s">
        <v>87</v>
      </c>
      <c r="U46" s="25" t="s">
        <v>88</v>
      </c>
      <c r="V46" s="50" t="s">
        <v>89</v>
      </c>
      <c r="W46" s="25" t="s">
        <v>90</v>
      </c>
      <c r="X46" s="25" t="s">
        <v>90</v>
      </c>
      <c r="Y46" s="25" t="s">
        <v>90</v>
      </c>
      <c r="Z46" s="25" t="s">
        <v>90</v>
      </c>
      <c r="AA46" s="25" t="s">
        <v>90</v>
      </c>
      <c r="AB46" s="25" t="s">
        <v>90</v>
      </c>
      <c r="AC46" s="53" t="s">
        <v>90</v>
      </c>
      <c r="AD46" s="56"/>
      <c r="AE46" s="55">
        <v>7792000</v>
      </c>
      <c r="AF46" s="55">
        <v>7792000</v>
      </c>
      <c r="AG46" s="55">
        <v>7792000</v>
      </c>
      <c r="AH46" s="55">
        <v>7792000</v>
      </c>
      <c r="AI46" s="55">
        <v>7792000</v>
      </c>
      <c r="AJ46" s="55">
        <v>7792000</v>
      </c>
      <c r="AK46" s="55">
        <v>7792000</v>
      </c>
      <c r="AL46" s="55">
        <v>7792000</v>
      </c>
      <c r="AM46" s="55">
        <v>7792000</v>
      </c>
      <c r="AN46" s="55">
        <v>7792000</v>
      </c>
      <c r="AO46" s="57">
        <v>7792000</v>
      </c>
    </row>
    <row r="47" spans="1:41" ht="90">
      <c r="A47" s="105" t="s">
        <v>64</v>
      </c>
      <c r="B47" s="25" t="s">
        <v>72</v>
      </c>
      <c r="C47" s="34" t="s">
        <v>73</v>
      </c>
      <c r="D47" s="35">
        <v>29704108</v>
      </c>
      <c r="E47" s="34" t="s">
        <v>74</v>
      </c>
      <c r="F47" s="34" t="s">
        <v>73</v>
      </c>
      <c r="G47" s="36">
        <v>432</v>
      </c>
      <c r="H47" s="37" t="s">
        <v>75</v>
      </c>
      <c r="I47" s="35">
        <v>297041</v>
      </c>
      <c r="J47" s="24" t="s">
        <v>76</v>
      </c>
      <c r="K47" s="7" t="s">
        <v>97</v>
      </c>
      <c r="L47" s="25" t="s">
        <v>96</v>
      </c>
      <c r="M47" s="30" t="s">
        <v>160</v>
      </c>
      <c r="N47" s="40">
        <v>43483</v>
      </c>
      <c r="O47" s="25">
        <v>11</v>
      </c>
      <c r="P47" s="25" t="s">
        <v>159</v>
      </c>
      <c r="Q47" s="25" t="s">
        <v>86</v>
      </c>
      <c r="R47" s="47">
        <v>62496500</v>
      </c>
      <c r="S47" s="47">
        <f t="shared" si="0"/>
        <v>62496500</v>
      </c>
      <c r="T47" s="25" t="s">
        <v>87</v>
      </c>
      <c r="U47" s="25" t="s">
        <v>88</v>
      </c>
      <c r="V47" s="50" t="s">
        <v>89</v>
      </c>
      <c r="W47" s="25" t="s">
        <v>90</v>
      </c>
      <c r="X47" s="25" t="s">
        <v>90</v>
      </c>
      <c r="Y47" s="25" t="s">
        <v>90</v>
      </c>
      <c r="Z47" s="25" t="s">
        <v>90</v>
      </c>
      <c r="AA47" s="25" t="s">
        <v>90</v>
      </c>
      <c r="AB47" s="25" t="s">
        <v>90</v>
      </c>
      <c r="AC47" s="53" t="s">
        <v>90</v>
      </c>
      <c r="AD47" s="56"/>
      <c r="AE47" s="55">
        <v>5681500</v>
      </c>
      <c r="AF47" s="55">
        <v>5681500</v>
      </c>
      <c r="AG47" s="55">
        <v>5681500</v>
      </c>
      <c r="AH47" s="55">
        <v>5681500</v>
      </c>
      <c r="AI47" s="55">
        <v>5681500</v>
      </c>
      <c r="AJ47" s="55">
        <v>5681500</v>
      </c>
      <c r="AK47" s="55">
        <v>5681500</v>
      </c>
      <c r="AL47" s="55">
        <v>5681500</v>
      </c>
      <c r="AM47" s="55">
        <v>5681500</v>
      </c>
      <c r="AN47" s="55">
        <v>5681500</v>
      </c>
      <c r="AO47" s="57">
        <v>5681500</v>
      </c>
    </row>
    <row r="48" spans="1:41" ht="75">
      <c r="A48" s="105" t="s">
        <v>64</v>
      </c>
      <c r="B48" s="25" t="s">
        <v>72</v>
      </c>
      <c r="C48" s="34" t="s">
        <v>73</v>
      </c>
      <c r="D48" s="35">
        <v>29704108</v>
      </c>
      <c r="E48" s="34" t="s">
        <v>74</v>
      </c>
      <c r="F48" s="34" t="s">
        <v>73</v>
      </c>
      <c r="G48" s="36">
        <v>432</v>
      </c>
      <c r="H48" s="37" t="s">
        <v>75</v>
      </c>
      <c r="I48" s="35">
        <v>297041</v>
      </c>
      <c r="J48" s="24" t="s">
        <v>76</v>
      </c>
      <c r="K48" s="24" t="s">
        <v>99</v>
      </c>
      <c r="L48" s="25" t="s">
        <v>98</v>
      </c>
      <c r="M48" s="30" t="s">
        <v>161</v>
      </c>
      <c r="N48" s="40">
        <v>43483</v>
      </c>
      <c r="O48" s="25">
        <v>11</v>
      </c>
      <c r="P48" s="25" t="s">
        <v>159</v>
      </c>
      <c r="Q48" s="25" t="s">
        <v>86</v>
      </c>
      <c r="R48" s="47">
        <v>62496500</v>
      </c>
      <c r="S48" s="47">
        <f t="shared" si="0"/>
        <v>62496500</v>
      </c>
      <c r="T48" s="25" t="s">
        <v>87</v>
      </c>
      <c r="U48" s="25" t="s">
        <v>88</v>
      </c>
      <c r="V48" s="50" t="s">
        <v>89</v>
      </c>
      <c r="W48" s="25" t="s">
        <v>90</v>
      </c>
      <c r="X48" s="25" t="s">
        <v>90</v>
      </c>
      <c r="Y48" s="25" t="s">
        <v>90</v>
      </c>
      <c r="Z48" s="25" t="s">
        <v>90</v>
      </c>
      <c r="AA48" s="25" t="s">
        <v>90</v>
      </c>
      <c r="AB48" s="25" t="s">
        <v>90</v>
      </c>
      <c r="AC48" s="53" t="s">
        <v>90</v>
      </c>
      <c r="AD48" s="56"/>
      <c r="AE48" s="55">
        <v>5681500</v>
      </c>
      <c r="AF48" s="55">
        <v>5681500</v>
      </c>
      <c r="AG48" s="55">
        <v>5681500</v>
      </c>
      <c r="AH48" s="55">
        <v>5681500</v>
      </c>
      <c r="AI48" s="55">
        <v>5681500</v>
      </c>
      <c r="AJ48" s="55">
        <v>5681500</v>
      </c>
      <c r="AK48" s="55">
        <v>5681500</v>
      </c>
      <c r="AL48" s="55">
        <v>5681500</v>
      </c>
      <c r="AM48" s="55">
        <v>5681500</v>
      </c>
      <c r="AN48" s="55">
        <v>5681500</v>
      </c>
      <c r="AO48" s="57">
        <v>5681500</v>
      </c>
    </row>
    <row r="49" spans="1:41" ht="75">
      <c r="A49" s="105" t="s">
        <v>64</v>
      </c>
      <c r="B49" s="25" t="s">
        <v>72</v>
      </c>
      <c r="C49" s="34" t="s">
        <v>73</v>
      </c>
      <c r="D49" s="35">
        <v>29704108</v>
      </c>
      <c r="E49" s="34" t="s">
        <v>74</v>
      </c>
      <c r="F49" s="34" t="s">
        <v>73</v>
      </c>
      <c r="G49" s="36">
        <v>432</v>
      </c>
      <c r="H49" s="37" t="s">
        <v>75</v>
      </c>
      <c r="I49" s="35">
        <v>297041</v>
      </c>
      <c r="J49" s="24" t="s">
        <v>76</v>
      </c>
      <c r="K49" s="24" t="s">
        <v>102</v>
      </c>
      <c r="L49" s="25" t="s">
        <v>100</v>
      </c>
      <c r="M49" s="30" t="s">
        <v>162</v>
      </c>
      <c r="N49" s="40">
        <v>43483</v>
      </c>
      <c r="O49" s="25">
        <v>11</v>
      </c>
      <c r="P49" s="25" t="s">
        <v>159</v>
      </c>
      <c r="Q49" s="25" t="s">
        <v>86</v>
      </c>
      <c r="R49" s="47">
        <v>39770499.99999999</v>
      </c>
      <c r="S49" s="47">
        <f t="shared" si="0"/>
        <v>39770499.99999999</v>
      </c>
      <c r="T49" s="25" t="s">
        <v>87</v>
      </c>
      <c r="U49" s="25" t="s">
        <v>88</v>
      </c>
      <c r="V49" s="50" t="s">
        <v>89</v>
      </c>
      <c r="W49" s="25" t="s">
        <v>90</v>
      </c>
      <c r="X49" s="25" t="s">
        <v>90</v>
      </c>
      <c r="Y49" s="25" t="s">
        <v>90</v>
      </c>
      <c r="Z49" s="25" t="s">
        <v>90</v>
      </c>
      <c r="AA49" s="25" t="s">
        <v>90</v>
      </c>
      <c r="AB49" s="25" t="s">
        <v>90</v>
      </c>
      <c r="AC49" s="53" t="s">
        <v>90</v>
      </c>
      <c r="AD49" s="56"/>
      <c r="AE49" s="55">
        <v>3615499.9999999995</v>
      </c>
      <c r="AF49" s="55">
        <v>3615499.9999999995</v>
      </c>
      <c r="AG49" s="55">
        <v>3615500</v>
      </c>
      <c r="AH49" s="55">
        <v>3615500</v>
      </c>
      <c r="AI49" s="55">
        <v>3615500</v>
      </c>
      <c r="AJ49" s="55">
        <v>3615500</v>
      </c>
      <c r="AK49" s="55">
        <v>3615500</v>
      </c>
      <c r="AL49" s="55">
        <v>3615500</v>
      </c>
      <c r="AM49" s="55">
        <v>3615500</v>
      </c>
      <c r="AN49" s="55">
        <v>3615500</v>
      </c>
      <c r="AO49" s="57">
        <v>3615500</v>
      </c>
    </row>
    <row r="50" spans="1:41" ht="90">
      <c r="A50" s="105" t="s">
        <v>64</v>
      </c>
      <c r="B50" s="25" t="s">
        <v>72</v>
      </c>
      <c r="C50" s="34" t="s">
        <v>73</v>
      </c>
      <c r="D50" s="35">
        <v>29704108</v>
      </c>
      <c r="E50" s="34" t="s">
        <v>74</v>
      </c>
      <c r="F50" s="34" t="s">
        <v>73</v>
      </c>
      <c r="G50" s="36">
        <v>432</v>
      </c>
      <c r="H50" s="37" t="s">
        <v>75</v>
      </c>
      <c r="I50" s="35">
        <v>297041</v>
      </c>
      <c r="J50" s="24" t="s">
        <v>76</v>
      </c>
      <c r="K50" s="24" t="s">
        <v>103</v>
      </c>
      <c r="L50" s="25" t="s">
        <v>101</v>
      </c>
      <c r="M50" s="30" t="s">
        <v>163</v>
      </c>
      <c r="N50" s="40">
        <v>43483</v>
      </c>
      <c r="O50" s="25">
        <v>11</v>
      </c>
      <c r="P50" s="25" t="s">
        <v>159</v>
      </c>
      <c r="Q50" s="25" t="s">
        <v>86</v>
      </c>
      <c r="R50" s="47">
        <v>39770499.99999999</v>
      </c>
      <c r="S50" s="47">
        <f t="shared" si="0"/>
        <v>39770499.99999999</v>
      </c>
      <c r="T50" s="25" t="s">
        <v>87</v>
      </c>
      <c r="U50" s="25" t="s">
        <v>88</v>
      </c>
      <c r="V50" s="50" t="s">
        <v>89</v>
      </c>
      <c r="W50" s="25" t="s">
        <v>90</v>
      </c>
      <c r="X50" s="25" t="s">
        <v>90</v>
      </c>
      <c r="Y50" s="25" t="s">
        <v>90</v>
      </c>
      <c r="Z50" s="25" t="s">
        <v>90</v>
      </c>
      <c r="AA50" s="25" t="s">
        <v>90</v>
      </c>
      <c r="AB50" s="25" t="s">
        <v>90</v>
      </c>
      <c r="AC50" s="53" t="s">
        <v>90</v>
      </c>
      <c r="AD50" s="56"/>
      <c r="AE50" s="55">
        <v>3615499.9999999995</v>
      </c>
      <c r="AF50" s="55">
        <v>3615499.9999999995</v>
      </c>
      <c r="AG50" s="55">
        <v>3615500</v>
      </c>
      <c r="AH50" s="55">
        <v>3615500</v>
      </c>
      <c r="AI50" s="55">
        <v>3615500</v>
      </c>
      <c r="AJ50" s="55">
        <v>3615500</v>
      </c>
      <c r="AK50" s="55">
        <v>3615500</v>
      </c>
      <c r="AL50" s="55">
        <v>3615500</v>
      </c>
      <c r="AM50" s="55">
        <v>3615500</v>
      </c>
      <c r="AN50" s="55">
        <v>3615500</v>
      </c>
      <c r="AO50" s="57">
        <v>3615500</v>
      </c>
    </row>
    <row r="51" spans="1:41" ht="75">
      <c r="A51" s="105" t="s">
        <v>64</v>
      </c>
      <c r="B51" s="25" t="s">
        <v>72</v>
      </c>
      <c r="C51" s="34" t="s">
        <v>73</v>
      </c>
      <c r="D51" s="35">
        <v>29704108</v>
      </c>
      <c r="E51" s="34" t="s">
        <v>74</v>
      </c>
      <c r="F51" s="34" t="s">
        <v>73</v>
      </c>
      <c r="G51" s="36">
        <v>432</v>
      </c>
      <c r="H51" s="37" t="s">
        <v>75</v>
      </c>
      <c r="I51" s="35">
        <v>297041</v>
      </c>
      <c r="J51" s="24" t="s">
        <v>76</v>
      </c>
      <c r="K51" s="24" t="s">
        <v>103</v>
      </c>
      <c r="L51" s="25" t="s">
        <v>104</v>
      </c>
      <c r="M51" s="30" t="s">
        <v>81</v>
      </c>
      <c r="N51" s="40">
        <v>43483</v>
      </c>
      <c r="O51" s="25">
        <v>11</v>
      </c>
      <c r="P51" s="25" t="s">
        <v>159</v>
      </c>
      <c r="Q51" s="25" t="s">
        <v>86</v>
      </c>
      <c r="R51" s="106">
        <v>62496500</v>
      </c>
      <c r="S51" s="47">
        <f t="shared" si="0"/>
        <v>62496500</v>
      </c>
      <c r="T51" s="25" t="s">
        <v>87</v>
      </c>
      <c r="U51" s="25" t="s">
        <v>88</v>
      </c>
      <c r="V51" s="50" t="s">
        <v>89</v>
      </c>
      <c r="W51" s="25" t="s">
        <v>90</v>
      </c>
      <c r="X51" s="25" t="s">
        <v>90</v>
      </c>
      <c r="Y51" s="25" t="s">
        <v>90</v>
      </c>
      <c r="Z51" s="25" t="s">
        <v>90</v>
      </c>
      <c r="AA51" s="25" t="s">
        <v>90</v>
      </c>
      <c r="AB51" s="25" t="s">
        <v>90</v>
      </c>
      <c r="AC51" s="53" t="s">
        <v>90</v>
      </c>
      <c r="AD51" s="56"/>
      <c r="AE51" s="55">
        <v>5681500</v>
      </c>
      <c r="AF51" s="55">
        <v>5681500</v>
      </c>
      <c r="AG51" s="55">
        <v>5681500</v>
      </c>
      <c r="AH51" s="55">
        <v>5681500</v>
      </c>
      <c r="AI51" s="55">
        <v>5681500</v>
      </c>
      <c r="AJ51" s="55">
        <v>5681500</v>
      </c>
      <c r="AK51" s="55">
        <v>5681500</v>
      </c>
      <c r="AL51" s="55">
        <v>5681500</v>
      </c>
      <c r="AM51" s="55">
        <v>5681500</v>
      </c>
      <c r="AN51" s="55">
        <v>5681500</v>
      </c>
      <c r="AO51" s="57">
        <v>5681500</v>
      </c>
    </row>
    <row r="52" spans="1:41" ht="75">
      <c r="A52" s="105" t="s">
        <v>64</v>
      </c>
      <c r="B52" s="25" t="s">
        <v>72</v>
      </c>
      <c r="C52" s="34" t="s">
        <v>73</v>
      </c>
      <c r="D52" s="35">
        <v>29704108</v>
      </c>
      <c r="E52" s="34" t="s">
        <v>74</v>
      </c>
      <c r="F52" s="34" t="s">
        <v>73</v>
      </c>
      <c r="G52" s="36">
        <v>432</v>
      </c>
      <c r="H52" s="37" t="s">
        <v>75</v>
      </c>
      <c r="I52" s="35">
        <v>297041</v>
      </c>
      <c r="J52" s="24" t="s">
        <v>76</v>
      </c>
      <c r="K52" s="24" t="s">
        <v>106</v>
      </c>
      <c r="L52" s="25" t="s">
        <v>105</v>
      </c>
      <c r="M52" s="30" t="s">
        <v>164</v>
      </c>
      <c r="N52" s="40">
        <v>43483</v>
      </c>
      <c r="O52" s="25">
        <v>11</v>
      </c>
      <c r="P52" s="25" t="s">
        <v>159</v>
      </c>
      <c r="Q52" s="25" t="s">
        <v>86</v>
      </c>
      <c r="R52" s="47">
        <v>99000000</v>
      </c>
      <c r="S52" s="47">
        <f t="shared" si="0"/>
        <v>99000000</v>
      </c>
      <c r="T52" s="25" t="s">
        <v>87</v>
      </c>
      <c r="U52" s="25" t="s">
        <v>88</v>
      </c>
      <c r="V52" s="50" t="s">
        <v>89</v>
      </c>
      <c r="W52" s="25" t="s">
        <v>90</v>
      </c>
      <c r="X52" s="25" t="s">
        <v>90</v>
      </c>
      <c r="Y52" s="25" t="s">
        <v>90</v>
      </c>
      <c r="Z52" s="25" t="s">
        <v>90</v>
      </c>
      <c r="AA52" s="25" t="s">
        <v>90</v>
      </c>
      <c r="AB52" s="25" t="s">
        <v>90</v>
      </c>
      <c r="AC52" s="53" t="s">
        <v>90</v>
      </c>
      <c r="AD52" s="56"/>
      <c r="AE52" s="55">
        <v>9000000</v>
      </c>
      <c r="AF52" s="55">
        <v>9000000</v>
      </c>
      <c r="AG52" s="55">
        <v>9000000</v>
      </c>
      <c r="AH52" s="55">
        <v>9000000</v>
      </c>
      <c r="AI52" s="55">
        <v>9000000</v>
      </c>
      <c r="AJ52" s="55">
        <v>9000000</v>
      </c>
      <c r="AK52" s="55">
        <v>9000000</v>
      </c>
      <c r="AL52" s="55">
        <v>9000000</v>
      </c>
      <c r="AM52" s="55">
        <v>9000000</v>
      </c>
      <c r="AN52" s="55">
        <v>9000000</v>
      </c>
      <c r="AO52" s="57">
        <v>9000000</v>
      </c>
    </row>
    <row r="53" spans="1:41" ht="90">
      <c r="A53" s="105" t="s">
        <v>64</v>
      </c>
      <c r="B53" s="25" t="s">
        <v>72</v>
      </c>
      <c r="C53" s="34" t="s">
        <v>73</v>
      </c>
      <c r="D53" s="35">
        <v>29704108</v>
      </c>
      <c r="E53" s="34" t="s">
        <v>74</v>
      </c>
      <c r="F53" s="34" t="s">
        <v>73</v>
      </c>
      <c r="G53" s="36">
        <v>432</v>
      </c>
      <c r="H53" s="37" t="s">
        <v>75</v>
      </c>
      <c r="I53" s="35">
        <v>297041</v>
      </c>
      <c r="J53" s="24" t="s">
        <v>76</v>
      </c>
      <c r="K53" s="24" t="s">
        <v>108</v>
      </c>
      <c r="L53" s="25" t="s">
        <v>107</v>
      </c>
      <c r="M53" s="30" t="s">
        <v>165</v>
      </c>
      <c r="N53" s="40">
        <v>43483</v>
      </c>
      <c r="O53" s="25">
        <v>11</v>
      </c>
      <c r="P53" s="25" t="s">
        <v>159</v>
      </c>
      <c r="Q53" s="25" t="s">
        <v>86</v>
      </c>
      <c r="R53" s="47">
        <v>73859499.99999999</v>
      </c>
      <c r="S53" s="47">
        <f t="shared" si="0"/>
        <v>73859499.99999999</v>
      </c>
      <c r="T53" s="25" t="s">
        <v>87</v>
      </c>
      <c r="U53" s="25" t="s">
        <v>88</v>
      </c>
      <c r="V53" s="50" t="s">
        <v>89</v>
      </c>
      <c r="W53" s="25" t="s">
        <v>90</v>
      </c>
      <c r="X53" s="25" t="s">
        <v>90</v>
      </c>
      <c r="Y53" s="25" t="s">
        <v>90</v>
      </c>
      <c r="Z53" s="25" t="s">
        <v>90</v>
      </c>
      <c r="AA53" s="25" t="s">
        <v>90</v>
      </c>
      <c r="AB53" s="25" t="s">
        <v>90</v>
      </c>
      <c r="AC53" s="53" t="s">
        <v>90</v>
      </c>
      <c r="AD53" s="56"/>
      <c r="AE53" s="55">
        <v>6714499.999999999</v>
      </c>
      <c r="AF53" s="55">
        <v>6714499.999999999</v>
      </c>
      <c r="AG53" s="55">
        <v>6714500</v>
      </c>
      <c r="AH53" s="55">
        <v>6714500</v>
      </c>
      <c r="AI53" s="55">
        <v>6714500</v>
      </c>
      <c r="AJ53" s="55">
        <v>6714500</v>
      </c>
      <c r="AK53" s="55">
        <v>6714500</v>
      </c>
      <c r="AL53" s="55">
        <v>6714500</v>
      </c>
      <c r="AM53" s="55">
        <v>6714500</v>
      </c>
      <c r="AN53" s="55">
        <v>6714500</v>
      </c>
      <c r="AO53" s="57">
        <v>6714500</v>
      </c>
    </row>
    <row r="54" spans="1:41" ht="75">
      <c r="A54" s="105" t="s">
        <v>64</v>
      </c>
      <c r="B54" s="25" t="s">
        <v>72</v>
      </c>
      <c r="C54" s="34" t="s">
        <v>73</v>
      </c>
      <c r="D54" s="35">
        <v>29704108</v>
      </c>
      <c r="E54" s="34" t="s">
        <v>74</v>
      </c>
      <c r="F54" s="34" t="s">
        <v>73</v>
      </c>
      <c r="G54" s="36">
        <v>432</v>
      </c>
      <c r="H54" s="37" t="s">
        <v>75</v>
      </c>
      <c r="I54" s="35">
        <v>297041</v>
      </c>
      <c r="J54" s="24" t="s">
        <v>76</v>
      </c>
      <c r="K54" s="24" t="s">
        <v>110</v>
      </c>
      <c r="L54" s="25" t="s">
        <v>109</v>
      </c>
      <c r="M54" s="30" t="s">
        <v>82</v>
      </c>
      <c r="N54" s="40">
        <v>43483</v>
      </c>
      <c r="O54" s="25">
        <v>11</v>
      </c>
      <c r="P54" s="25" t="s">
        <v>159</v>
      </c>
      <c r="Q54" s="25" t="s">
        <v>86</v>
      </c>
      <c r="R54" s="47">
        <v>73859499.99999999</v>
      </c>
      <c r="S54" s="47">
        <f t="shared" si="0"/>
        <v>73859499.99999999</v>
      </c>
      <c r="T54" s="25" t="s">
        <v>87</v>
      </c>
      <c r="U54" s="25" t="s">
        <v>88</v>
      </c>
      <c r="V54" s="50" t="s">
        <v>89</v>
      </c>
      <c r="W54" s="25" t="s">
        <v>90</v>
      </c>
      <c r="X54" s="25" t="s">
        <v>90</v>
      </c>
      <c r="Y54" s="25" t="s">
        <v>90</v>
      </c>
      <c r="Z54" s="25" t="s">
        <v>90</v>
      </c>
      <c r="AA54" s="25" t="s">
        <v>90</v>
      </c>
      <c r="AB54" s="25" t="s">
        <v>90</v>
      </c>
      <c r="AC54" s="53" t="s">
        <v>90</v>
      </c>
      <c r="AD54" s="56"/>
      <c r="AE54" s="55">
        <v>6714499.999999999</v>
      </c>
      <c r="AF54" s="55">
        <v>6714499.999999999</v>
      </c>
      <c r="AG54" s="55">
        <v>6714500</v>
      </c>
      <c r="AH54" s="55">
        <v>6714500</v>
      </c>
      <c r="AI54" s="55">
        <v>6714500</v>
      </c>
      <c r="AJ54" s="55">
        <v>6714500</v>
      </c>
      <c r="AK54" s="55">
        <v>6714500</v>
      </c>
      <c r="AL54" s="55">
        <v>6714500</v>
      </c>
      <c r="AM54" s="55">
        <v>6714500</v>
      </c>
      <c r="AN54" s="55">
        <v>6714500</v>
      </c>
      <c r="AO54" s="57">
        <v>6714500</v>
      </c>
    </row>
    <row r="55" spans="1:41" ht="90">
      <c r="A55" s="105" t="s">
        <v>64</v>
      </c>
      <c r="B55" s="25" t="s">
        <v>72</v>
      </c>
      <c r="C55" s="34" t="s">
        <v>73</v>
      </c>
      <c r="D55" s="35">
        <v>29704108</v>
      </c>
      <c r="E55" s="34" t="s">
        <v>74</v>
      </c>
      <c r="F55" s="34" t="s">
        <v>73</v>
      </c>
      <c r="G55" s="36">
        <v>432</v>
      </c>
      <c r="H55" s="37" t="s">
        <v>75</v>
      </c>
      <c r="I55" s="35">
        <v>297041</v>
      </c>
      <c r="J55" s="24" t="s">
        <v>76</v>
      </c>
      <c r="K55" s="24" t="s">
        <v>112</v>
      </c>
      <c r="L55" s="25" t="s">
        <v>111</v>
      </c>
      <c r="M55" s="30" t="s">
        <v>166</v>
      </c>
      <c r="N55" s="40">
        <v>43483</v>
      </c>
      <c r="O55" s="25">
        <v>11</v>
      </c>
      <c r="P55" s="25" t="s">
        <v>159</v>
      </c>
      <c r="Q55" s="25" t="s">
        <v>86</v>
      </c>
      <c r="R55" s="47">
        <v>44000000</v>
      </c>
      <c r="S55" s="47">
        <f t="shared" si="0"/>
        <v>44000000</v>
      </c>
      <c r="T55" s="25" t="s">
        <v>87</v>
      </c>
      <c r="U55" s="25" t="s">
        <v>88</v>
      </c>
      <c r="V55" s="50" t="s">
        <v>89</v>
      </c>
      <c r="W55" s="25" t="s">
        <v>90</v>
      </c>
      <c r="X55" s="25" t="s">
        <v>90</v>
      </c>
      <c r="Y55" s="25" t="s">
        <v>90</v>
      </c>
      <c r="Z55" s="25" t="s">
        <v>90</v>
      </c>
      <c r="AA55" s="25" t="s">
        <v>90</v>
      </c>
      <c r="AB55" s="25" t="s">
        <v>90</v>
      </c>
      <c r="AC55" s="53" t="s">
        <v>90</v>
      </c>
      <c r="AD55" s="56"/>
      <c r="AE55" s="55">
        <v>4000000</v>
      </c>
      <c r="AF55" s="55">
        <v>4000000</v>
      </c>
      <c r="AG55" s="55">
        <v>4000000</v>
      </c>
      <c r="AH55" s="55">
        <v>4000000</v>
      </c>
      <c r="AI55" s="55">
        <v>4000000</v>
      </c>
      <c r="AJ55" s="55">
        <v>4000000</v>
      </c>
      <c r="AK55" s="55">
        <v>4000000</v>
      </c>
      <c r="AL55" s="55">
        <v>4000000</v>
      </c>
      <c r="AM55" s="55">
        <v>4000000</v>
      </c>
      <c r="AN55" s="55">
        <v>4000000</v>
      </c>
      <c r="AO55" s="57">
        <v>4000000</v>
      </c>
    </row>
    <row r="56" spans="1:41" ht="75">
      <c r="A56" s="105" t="s">
        <v>64</v>
      </c>
      <c r="B56" s="25" t="s">
        <v>72</v>
      </c>
      <c r="C56" s="34" t="s">
        <v>73</v>
      </c>
      <c r="D56" s="35">
        <v>29704108</v>
      </c>
      <c r="E56" s="34" t="s">
        <v>74</v>
      </c>
      <c r="F56" s="34" t="s">
        <v>73</v>
      </c>
      <c r="G56" s="36">
        <v>432</v>
      </c>
      <c r="H56" s="37" t="s">
        <v>75</v>
      </c>
      <c r="I56" s="35">
        <v>297041</v>
      </c>
      <c r="J56" s="24" t="s">
        <v>76</v>
      </c>
      <c r="K56" s="24" t="s">
        <v>114</v>
      </c>
      <c r="L56" s="25" t="s">
        <v>113</v>
      </c>
      <c r="M56" s="30" t="s">
        <v>167</v>
      </c>
      <c r="N56" s="40">
        <v>43483</v>
      </c>
      <c r="O56" s="25">
        <v>11</v>
      </c>
      <c r="P56" s="25" t="s">
        <v>159</v>
      </c>
      <c r="Q56" s="25" t="s">
        <v>86</v>
      </c>
      <c r="R56" s="47">
        <v>24200000</v>
      </c>
      <c r="S56" s="47">
        <f t="shared" si="0"/>
        <v>24200000</v>
      </c>
      <c r="T56" s="25" t="s">
        <v>87</v>
      </c>
      <c r="U56" s="25" t="s">
        <v>88</v>
      </c>
      <c r="V56" s="50" t="s">
        <v>89</v>
      </c>
      <c r="W56" s="25" t="s">
        <v>90</v>
      </c>
      <c r="X56" s="25" t="s">
        <v>90</v>
      </c>
      <c r="Y56" s="25" t="s">
        <v>90</v>
      </c>
      <c r="Z56" s="25" t="s">
        <v>90</v>
      </c>
      <c r="AA56" s="25" t="s">
        <v>90</v>
      </c>
      <c r="AB56" s="25" t="s">
        <v>90</v>
      </c>
      <c r="AC56" s="53" t="s">
        <v>90</v>
      </c>
      <c r="AD56" s="56"/>
      <c r="AE56" s="55">
        <v>2200000</v>
      </c>
      <c r="AF56" s="55">
        <v>2200000</v>
      </c>
      <c r="AG56" s="55">
        <v>2200000</v>
      </c>
      <c r="AH56" s="55">
        <v>2200000</v>
      </c>
      <c r="AI56" s="55">
        <v>2200000</v>
      </c>
      <c r="AJ56" s="55">
        <v>2200000</v>
      </c>
      <c r="AK56" s="55">
        <v>2200000</v>
      </c>
      <c r="AL56" s="55">
        <v>2200000</v>
      </c>
      <c r="AM56" s="55">
        <v>2200000</v>
      </c>
      <c r="AN56" s="55">
        <v>2200000</v>
      </c>
      <c r="AO56" s="57">
        <v>2200000</v>
      </c>
    </row>
    <row r="57" spans="1:41" ht="60">
      <c r="A57" s="59" t="s">
        <v>115</v>
      </c>
      <c r="B57" s="34" t="s">
        <v>83</v>
      </c>
      <c r="C57" s="34" t="s">
        <v>73</v>
      </c>
      <c r="D57" s="35">
        <v>29729401</v>
      </c>
      <c r="E57" s="60" t="s">
        <v>116</v>
      </c>
      <c r="F57" s="34" t="s">
        <v>73</v>
      </c>
      <c r="G57" s="36">
        <v>433</v>
      </c>
      <c r="H57" s="37" t="s">
        <v>75</v>
      </c>
      <c r="I57" s="35">
        <v>297294</v>
      </c>
      <c r="J57" s="61" t="s">
        <v>149</v>
      </c>
      <c r="K57" s="61" t="s">
        <v>148</v>
      </c>
      <c r="L57" s="37">
        <v>72111006</v>
      </c>
      <c r="M57" s="62" t="s">
        <v>117</v>
      </c>
      <c r="N57" s="63">
        <v>43480</v>
      </c>
      <c r="O57" s="64">
        <v>11</v>
      </c>
      <c r="P57" s="25" t="s">
        <v>158</v>
      </c>
      <c r="Q57" s="37" t="s">
        <v>86</v>
      </c>
      <c r="R57" s="81">
        <v>640030220</v>
      </c>
      <c r="S57" s="65">
        <f>+R57</f>
        <v>640030220</v>
      </c>
      <c r="T57" s="66" t="s">
        <v>87</v>
      </c>
      <c r="U57" s="67" t="s">
        <v>118</v>
      </c>
      <c r="V57" s="50" t="s">
        <v>89</v>
      </c>
      <c r="W57" s="25" t="s">
        <v>90</v>
      </c>
      <c r="X57" s="25" t="s">
        <v>90</v>
      </c>
      <c r="Y57" s="25" t="s">
        <v>90</v>
      </c>
      <c r="Z57" s="25" t="s">
        <v>90</v>
      </c>
      <c r="AA57" s="25" t="s">
        <v>90</v>
      </c>
      <c r="AB57" s="25" t="s">
        <v>90</v>
      </c>
      <c r="AC57" s="53" t="s">
        <v>90</v>
      </c>
      <c r="AD57" s="83"/>
      <c r="AE57" s="84"/>
      <c r="AF57" s="84"/>
      <c r="AG57" s="84">
        <f>+S57</f>
        <v>640030220</v>
      </c>
      <c r="AH57" s="84"/>
      <c r="AI57" s="84"/>
      <c r="AJ57" s="84"/>
      <c r="AK57" s="84"/>
      <c r="AL57" s="84"/>
      <c r="AM57" s="84"/>
      <c r="AN57" s="84"/>
      <c r="AO57" s="85"/>
    </row>
    <row r="58" spans="1:41" ht="60">
      <c r="A58" s="59" t="s">
        <v>115</v>
      </c>
      <c r="B58" s="34" t="s">
        <v>83</v>
      </c>
      <c r="C58" s="25" t="s">
        <v>119</v>
      </c>
      <c r="D58" s="35">
        <v>29729401</v>
      </c>
      <c r="E58" s="60" t="s">
        <v>120</v>
      </c>
      <c r="F58" s="68" t="s">
        <v>119</v>
      </c>
      <c r="G58" s="36">
        <v>433</v>
      </c>
      <c r="H58" s="37" t="s">
        <v>75</v>
      </c>
      <c r="I58" s="35">
        <v>297294</v>
      </c>
      <c r="J58" s="61" t="s">
        <v>149</v>
      </c>
      <c r="K58" s="61" t="s">
        <v>148</v>
      </c>
      <c r="L58" s="37">
        <v>72111006</v>
      </c>
      <c r="M58" s="62" t="s">
        <v>121</v>
      </c>
      <c r="N58" s="63">
        <v>43480</v>
      </c>
      <c r="O58" s="64">
        <v>11</v>
      </c>
      <c r="P58" s="25" t="s">
        <v>158</v>
      </c>
      <c r="Q58" s="37" t="s">
        <v>122</v>
      </c>
      <c r="R58" s="65">
        <v>169984284</v>
      </c>
      <c r="S58" s="65">
        <f aca="true" t="shared" si="1" ref="S58:S79">+R58</f>
        <v>169984284</v>
      </c>
      <c r="T58" s="66" t="s">
        <v>87</v>
      </c>
      <c r="U58" s="67" t="s">
        <v>118</v>
      </c>
      <c r="V58" s="50" t="s">
        <v>89</v>
      </c>
      <c r="W58" s="25" t="s">
        <v>90</v>
      </c>
      <c r="X58" s="25" t="s">
        <v>90</v>
      </c>
      <c r="Y58" s="25" t="s">
        <v>90</v>
      </c>
      <c r="Z58" s="25" t="s">
        <v>90</v>
      </c>
      <c r="AA58" s="25" t="s">
        <v>90</v>
      </c>
      <c r="AB58" s="25" t="s">
        <v>90</v>
      </c>
      <c r="AC58" s="53" t="s">
        <v>90</v>
      </c>
      <c r="AD58" s="83"/>
      <c r="AE58" s="84"/>
      <c r="AF58" s="84"/>
      <c r="AG58" s="84">
        <v>169984284</v>
      </c>
      <c r="AH58" s="84"/>
      <c r="AI58" s="84"/>
      <c r="AJ58" s="84"/>
      <c r="AK58" s="84"/>
      <c r="AL58" s="84"/>
      <c r="AM58" s="84"/>
      <c r="AN58" s="84"/>
      <c r="AO58" s="85"/>
    </row>
    <row r="59" spans="1:41" ht="60">
      <c r="A59" s="59" t="s">
        <v>115</v>
      </c>
      <c r="B59" s="34" t="s">
        <v>83</v>
      </c>
      <c r="C59" s="34" t="s">
        <v>123</v>
      </c>
      <c r="D59" s="35">
        <v>29729401</v>
      </c>
      <c r="E59" s="60" t="s">
        <v>124</v>
      </c>
      <c r="F59" s="34" t="s">
        <v>123</v>
      </c>
      <c r="G59" s="36">
        <v>433</v>
      </c>
      <c r="H59" s="37" t="s">
        <v>75</v>
      </c>
      <c r="I59" s="35">
        <v>297294</v>
      </c>
      <c r="J59" s="61" t="s">
        <v>149</v>
      </c>
      <c r="K59" s="61" t="s">
        <v>148</v>
      </c>
      <c r="L59" s="37">
        <v>72111006</v>
      </c>
      <c r="M59" s="62" t="s">
        <v>125</v>
      </c>
      <c r="N59" s="63">
        <v>43480</v>
      </c>
      <c r="O59" s="64">
        <v>11</v>
      </c>
      <c r="P59" s="25" t="s">
        <v>158</v>
      </c>
      <c r="Q59" s="37" t="s">
        <v>126</v>
      </c>
      <c r="R59" s="65">
        <v>720254232</v>
      </c>
      <c r="S59" s="65">
        <f t="shared" si="1"/>
        <v>720254232</v>
      </c>
      <c r="T59" s="66" t="s">
        <v>87</v>
      </c>
      <c r="U59" s="67" t="s">
        <v>118</v>
      </c>
      <c r="V59" s="50" t="s">
        <v>89</v>
      </c>
      <c r="W59" s="25" t="s">
        <v>90</v>
      </c>
      <c r="X59" s="25" t="s">
        <v>90</v>
      </c>
      <c r="Y59" s="25" t="s">
        <v>90</v>
      </c>
      <c r="Z59" s="25" t="s">
        <v>90</v>
      </c>
      <c r="AA59" s="25" t="s">
        <v>90</v>
      </c>
      <c r="AB59" s="25" t="s">
        <v>90</v>
      </c>
      <c r="AC59" s="53" t="s">
        <v>90</v>
      </c>
      <c r="AD59" s="83"/>
      <c r="AE59" s="84">
        <f>+S59</f>
        <v>720254232</v>
      </c>
      <c r="AF59" s="84"/>
      <c r="AG59" s="84"/>
      <c r="AH59" s="84"/>
      <c r="AI59" s="84"/>
      <c r="AJ59" s="84"/>
      <c r="AK59" s="84"/>
      <c r="AL59" s="84"/>
      <c r="AM59" s="84"/>
      <c r="AN59" s="84"/>
      <c r="AO59" s="85"/>
    </row>
    <row r="60" spans="1:41" ht="60">
      <c r="A60" s="59" t="s">
        <v>115</v>
      </c>
      <c r="B60" s="34" t="s">
        <v>83</v>
      </c>
      <c r="C60" s="34" t="s">
        <v>119</v>
      </c>
      <c r="D60" s="35">
        <v>29729401</v>
      </c>
      <c r="E60" s="60" t="s">
        <v>127</v>
      </c>
      <c r="F60" s="34" t="s">
        <v>119</v>
      </c>
      <c r="G60" s="36">
        <v>433</v>
      </c>
      <c r="H60" s="37" t="s">
        <v>75</v>
      </c>
      <c r="I60" s="35">
        <v>297294</v>
      </c>
      <c r="J60" s="61" t="s">
        <v>149</v>
      </c>
      <c r="K60" s="61" t="s">
        <v>148</v>
      </c>
      <c r="L60" s="37">
        <v>72111006</v>
      </c>
      <c r="M60" s="62" t="s">
        <v>128</v>
      </c>
      <c r="N60" s="63">
        <v>43480</v>
      </c>
      <c r="O60" s="64">
        <v>11</v>
      </c>
      <c r="P60" s="25" t="s">
        <v>158</v>
      </c>
      <c r="Q60" s="37" t="s">
        <v>129</v>
      </c>
      <c r="R60" s="65">
        <v>195084376</v>
      </c>
      <c r="S60" s="65">
        <f t="shared" si="1"/>
        <v>195084376</v>
      </c>
      <c r="T60" s="66" t="s">
        <v>87</v>
      </c>
      <c r="U60" s="67" t="s">
        <v>118</v>
      </c>
      <c r="V60" s="50" t="s">
        <v>89</v>
      </c>
      <c r="W60" s="25" t="s">
        <v>90</v>
      </c>
      <c r="X60" s="25" t="s">
        <v>90</v>
      </c>
      <c r="Y60" s="25" t="s">
        <v>90</v>
      </c>
      <c r="Z60" s="25" t="s">
        <v>90</v>
      </c>
      <c r="AA60" s="25" t="s">
        <v>90</v>
      </c>
      <c r="AB60" s="25" t="s">
        <v>90</v>
      </c>
      <c r="AC60" s="53" t="s">
        <v>90</v>
      </c>
      <c r="AD60" s="83"/>
      <c r="AE60" s="84">
        <f>+S60</f>
        <v>195084376</v>
      </c>
      <c r="AF60" s="84"/>
      <c r="AG60" s="84"/>
      <c r="AH60" s="84"/>
      <c r="AI60" s="84"/>
      <c r="AJ60" s="84"/>
      <c r="AK60" s="84"/>
      <c r="AL60" s="84"/>
      <c r="AM60" s="84"/>
      <c r="AN60" s="84"/>
      <c r="AO60" s="85"/>
    </row>
    <row r="61" spans="1:41" ht="60">
      <c r="A61" s="59" t="s">
        <v>115</v>
      </c>
      <c r="B61" s="34" t="s">
        <v>83</v>
      </c>
      <c r="C61" s="34" t="s">
        <v>123</v>
      </c>
      <c r="D61" s="35">
        <v>29729401</v>
      </c>
      <c r="E61" s="60" t="s">
        <v>124</v>
      </c>
      <c r="F61" s="34" t="s">
        <v>123</v>
      </c>
      <c r="G61" s="36">
        <v>433</v>
      </c>
      <c r="H61" s="37" t="s">
        <v>75</v>
      </c>
      <c r="I61" s="35">
        <v>297294</v>
      </c>
      <c r="J61" s="61" t="s">
        <v>149</v>
      </c>
      <c r="K61" s="61" t="s">
        <v>148</v>
      </c>
      <c r="L61" s="37">
        <v>72111006</v>
      </c>
      <c r="M61" s="62" t="s">
        <v>130</v>
      </c>
      <c r="N61" s="63">
        <v>43480</v>
      </c>
      <c r="O61" s="64">
        <v>11</v>
      </c>
      <c r="P61" s="25" t="s">
        <v>158</v>
      </c>
      <c r="Q61" s="37" t="s">
        <v>126</v>
      </c>
      <c r="R61" s="65">
        <v>178018934</v>
      </c>
      <c r="S61" s="65">
        <f t="shared" si="1"/>
        <v>178018934</v>
      </c>
      <c r="T61" s="66" t="s">
        <v>87</v>
      </c>
      <c r="U61" s="67" t="s">
        <v>118</v>
      </c>
      <c r="V61" s="50" t="s">
        <v>89</v>
      </c>
      <c r="W61" s="25" t="s">
        <v>90</v>
      </c>
      <c r="X61" s="25" t="s">
        <v>90</v>
      </c>
      <c r="Y61" s="25" t="s">
        <v>90</v>
      </c>
      <c r="Z61" s="25" t="s">
        <v>90</v>
      </c>
      <c r="AA61" s="25" t="s">
        <v>90</v>
      </c>
      <c r="AB61" s="25" t="s">
        <v>90</v>
      </c>
      <c r="AC61" s="53" t="s">
        <v>90</v>
      </c>
      <c r="AD61" s="83"/>
      <c r="AE61" s="84"/>
      <c r="AF61" s="84"/>
      <c r="AG61" s="84">
        <f>+S61</f>
        <v>178018934</v>
      </c>
      <c r="AH61" s="84"/>
      <c r="AI61" s="84"/>
      <c r="AJ61" s="84"/>
      <c r="AK61" s="84"/>
      <c r="AL61" s="84"/>
      <c r="AM61" s="84"/>
      <c r="AN61" s="84"/>
      <c r="AO61" s="85"/>
    </row>
    <row r="62" spans="1:41" ht="60">
      <c r="A62" s="59" t="s">
        <v>115</v>
      </c>
      <c r="B62" s="34" t="s">
        <v>83</v>
      </c>
      <c r="C62" s="34" t="s">
        <v>119</v>
      </c>
      <c r="D62" s="35">
        <v>29729401</v>
      </c>
      <c r="E62" s="60" t="s">
        <v>127</v>
      </c>
      <c r="F62" s="34" t="s">
        <v>119</v>
      </c>
      <c r="G62" s="36">
        <v>433</v>
      </c>
      <c r="H62" s="37" t="s">
        <v>75</v>
      </c>
      <c r="I62" s="35">
        <v>297294</v>
      </c>
      <c r="J62" s="61" t="s">
        <v>149</v>
      </c>
      <c r="K62" s="61" t="s">
        <v>148</v>
      </c>
      <c r="L62" s="37">
        <v>72111006</v>
      </c>
      <c r="M62" s="62" t="s">
        <v>131</v>
      </c>
      <c r="N62" s="63">
        <v>43480</v>
      </c>
      <c r="O62" s="64">
        <v>11</v>
      </c>
      <c r="P62" s="25" t="s">
        <v>158</v>
      </c>
      <c r="Q62" s="37" t="s">
        <v>129</v>
      </c>
      <c r="R62" s="65">
        <v>97542188</v>
      </c>
      <c r="S62" s="65">
        <f t="shared" si="1"/>
        <v>97542188</v>
      </c>
      <c r="T62" s="66" t="s">
        <v>87</v>
      </c>
      <c r="U62" s="67" t="s">
        <v>118</v>
      </c>
      <c r="V62" s="50" t="s">
        <v>89</v>
      </c>
      <c r="W62" s="25" t="s">
        <v>90</v>
      </c>
      <c r="X62" s="25" t="s">
        <v>90</v>
      </c>
      <c r="Y62" s="25" t="s">
        <v>90</v>
      </c>
      <c r="Z62" s="25" t="s">
        <v>90</v>
      </c>
      <c r="AA62" s="25" t="s">
        <v>90</v>
      </c>
      <c r="AB62" s="25" t="s">
        <v>90</v>
      </c>
      <c r="AC62" s="53" t="s">
        <v>90</v>
      </c>
      <c r="AD62" s="83"/>
      <c r="AE62" s="84">
        <f>+S62</f>
        <v>97542188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5"/>
    </row>
    <row r="63" spans="1:41" ht="60">
      <c r="A63" s="59" t="s">
        <v>115</v>
      </c>
      <c r="B63" s="34" t="s">
        <v>83</v>
      </c>
      <c r="C63" s="34" t="s">
        <v>123</v>
      </c>
      <c r="D63" s="35">
        <v>29729401</v>
      </c>
      <c r="E63" s="60" t="s">
        <v>124</v>
      </c>
      <c r="F63" s="34" t="s">
        <v>123</v>
      </c>
      <c r="G63" s="36">
        <v>433</v>
      </c>
      <c r="H63" s="37" t="s">
        <v>75</v>
      </c>
      <c r="I63" s="35">
        <v>297294</v>
      </c>
      <c r="J63" s="61" t="s">
        <v>149</v>
      </c>
      <c r="K63" s="61" t="s">
        <v>148</v>
      </c>
      <c r="L63" s="37">
        <v>72111006</v>
      </c>
      <c r="M63" s="62" t="s">
        <v>132</v>
      </c>
      <c r="N63" s="63">
        <v>43480</v>
      </c>
      <c r="O63" s="64">
        <v>11</v>
      </c>
      <c r="P63" s="25" t="s">
        <v>158</v>
      </c>
      <c r="Q63" s="37" t="s">
        <v>126</v>
      </c>
      <c r="R63" s="65">
        <v>98184129</v>
      </c>
      <c r="S63" s="65">
        <f t="shared" si="1"/>
        <v>98184129</v>
      </c>
      <c r="T63" s="66" t="s">
        <v>87</v>
      </c>
      <c r="U63" s="67" t="s">
        <v>118</v>
      </c>
      <c r="V63" s="50" t="s">
        <v>89</v>
      </c>
      <c r="W63" s="25" t="s">
        <v>90</v>
      </c>
      <c r="X63" s="25" t="s">
        <v>90</v>
      </c>
      <c r="Y63" s="25" t="s">
        <v>90</v>
      </c>
      <c r="Z63" s="25" t="s">
        <v>90</v>
      </c>
      <c r="AA63" s="25" t="s">
        <v>90</v>
      </c>
      <c r="AB63" s="25" t="s">
        <v>90</v>
      </c>
      <c r="AC63" s="53" t="s">
        <v>90</v>
      </c>
      <c r="AD63" s="83"/>
      <c r="AE63" s="84"/>
      <c r="AF63" s="84"/>
      <c r="AG63" s="84">
        <f>+S63</f>
        <v>98184129</v>
      </c>
      <c r="AH63" s="84"/>
      <c r="AI63" s="84"/>
      <c r="AJ63" s="84"/>
      <c r="AK63" s="84"/>
      <c r="AL63" s="84"/>
      <c r="AM63" s="84"/>
      <c r="AN63" s="84"/>
      <c r="AO63" s="85"/>
    </row>
    <row r="64" spans="1:41" ht="60">
      <c r="A64" s="59" t="s">
        <v>115</v>
      </c>
      <c r="B64" s="34" t="s">
        <v>83</v>
      </c>
      <c r="C64" s="34" t="s">
        <v>119</v>
      </c>
      <c r="D64" s="35">
        <v>29729401</v>
      </c>
      <c r="E64" s="60" t="s">
        <v>127</v>
      </c>
      <c r="F64" s="34" t="s">
        <v>119</v>
      </c>
      <c r="G64" s="36">
        <v>433</v>
      </c>
      <c r="H64" s="37" t="s">
        <v>75</v>
      </c>
      <c r="I64" s="35">
        <v>297294</v>
      </c>
      <c r="J64" s="61" t="s">
        <v>149</v>
      </c>
      <c r="K64" s="61" t="s">
        <v>148</v>
      </c>
      <c r="L64" s="37">
        <v>72111006</v>
      </c>
      <c r="M64" s="62" t="s">
        <v>133</v>
      </c>
      <c r="N64" s="63">
        <v>43480</v>
      </c>
      <c r="O64" s="64">
        <v>11</v>
      </c>
      <c r="P64" s="25" t="s">
        <v>158</v>
      </c>
      <c r="Q64" s="37" t="s">
        <v>129</v>
      </c>
      <c r="R64" s="65">
        <v>215056897</v>
      </c>
      <c r="S64" s="65">
        <f t="shared" si="1"/>
        <v>215056897</v>
      </c>
      <c r="T64" s="66" t="s">
        <v>87</v>
      </c>
      <c r="U64" s="67" t="s">
        <v>118</v>
      </c>
      <c r="V64" s="50" t="s">
        <v>89</v>
      </c>
      <c r="W64" s="25" t="s">
        <v>90</v>
      </c>
      <c r="X64" s="25" t="s">
        <v>90</v>
      </c>
      <c r="Y64" s="25" t="s">
        <v>90</v>
      </c>
      <c r="Z64" s="25" t="s">
        <v>90</v>
      </c>
      <c r="AA64" s="25" t="s">
        <v>90</v>
      </c>
      <c r="AB64" s="25" t="s">
        <v>90</v>
      </c>
      <c r="AC64" s="53" t="s">
        <v>90</v>
      </c>
      <c r="AD64" s="83"/>
      <c r="AE64" s="84">
        <f>+S64</f>
        <v>215056897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5"/>
    </row>
    <row r="65" spans="1:41" ht="60">
      <c r="A65" s="59" t="s">
        <v>115</v>
      </c>
      <c r="B65" s="34" t="s">
        <v>83</v>
      </c>
      <c r="C65" s="34" t="s">
        <v>123</v>
      </c>
      <c r="D65" s="35">
        <v>29729401</v>
      </c>
      <c r="E65" s="60" t="s">
        <v>124</v>
      </c>
      <c r="F65" s="34" t="s">
        <v>123</v>
      </c>
      <c r="G65" s="36">
        <v>433</v>
      </c>
      <c r="H65" s="37" t="s">
        <v>75</v>
      </c>
      <c r="I65" s="35">
        <v>297294</v>
      </c>
      <c r="J65" s="61" t="s">
        <v>149</v>
      </c>
      <c r="K65" s="61" t="s">
        <v>148</v>
      </c>
      <c r="L65" s="37">
        <v>72111006</v>
      </c>
      <c r="M65" s="62" t="s">
        <v>134</v>
      </c>
      <c r="N65" s="63">
        <v>43480</v>
      </c>
      <c r="O65" s="64">
        <v>11</v>
      </c>
      <c r="P65" s="25" t="s">
        <v>158</v>
      </c>
      <c r="Q65" s="37" t="s">
        <v>126</v>
      </c>
      <c r="R65" s="65">
        <v>236324720</v>
      </c>
      <c r="S65" s="65">
        <f t="shared" si="1"/>
        <v>236324720</v>
      </c>
      <c r="T65" s="66" t="s">
        <v>87</v>
      </c>
      <c r="U65" s="67" t="s">
        <v>118</v>
      </c>
      <c r="V65" s="50" t="s">
        <v>89</v>
      </c>
      <c r="W65" s="25" t="s">
        <v>90</v>
      </c>
      <c r="X65" s="25" t="s">
        <v>90</v>
      </c>
      <c r="Y65" s="25" t="s">
        <v>90</v>
      </c>
      <c r="Z65" s="25" t="s">
        <v>90</v>
      </c>
      <c r="AA65" s="25" t="s">
        <v>90</v>
      </c>
      <c r="AB65" s="25" t="s">
        <v>90</v>
      </c>
      <c r="AC65" s="53" t="s">
        <v>90</v>
      </c>
      <c r="AD65" s="83"/>
      <c r="AE65" s="84"/>
      <c r="AF65" s="84"/>
      <c r="AG65" s="84">
        <f>+S65</f>
        <v>236324720</v>
      </c>
      <c r="AH65" s="84"/>
      <c r="AI65" s="84"/>
      <c r="AJ65" s="84"/>
      <c r="AK65" s="84"/>
      <c r="AL65" s="84"/>
      <c r="AM65" s="84"/>
      <c r="AN65" s="84"/>
      <c r="AO65" s="85"/>
    </row>
    <row r="66" spans="1:41" ht="60">
      <c r="A66" s="59" t="s">
        <v>115</v>
      </c>
      <c r="B66" s="34" t="s">
        <v>83</v>
      </c>
      <c r="C66" s="34" t="s">
        <v>119</v>
      </c>
      <c r="D66" s="35">
        <v>29729401</v>
      </c>
      <c r="E66" s="60" t="s">
        <v>127</v>
      </c>
      <c r="F66" s="34" t="s">
        <v>119</v>
      </c>
      <c r="G66" s="36">
        <v>433</v>
      </c>
      <c r="H66" s="37" t="s">
        <v>75</v>
      </c>
      <c r="I66" s="35">
        <v>297294</v>
      </c>
      <c r="J66" s="61" t="s">
        <v>149</v>
      </c>
      <c r="K66" s="61" t="s">
        <v>148</v>
      </c>
      <c r="L66" s="37">
        <v>72111006</v>
      </c>
      <c r="M66" s="62" t="s">
        <v>135</v>
      </c>
      <c r="N66" s="63">
        <v>43480</v>
      </c>
      <c r="O66" s="64">
        <v>11</v>
      </c>
      <c r="P66" s="25" t="s">
        <v>158</v>
      </c>
      <c r="Q66" s="37" t="s">
        <v>129</v>
      </c>
      <c r="R66" s="65">
        <v>205047031</v>
      </c>
      <c r="S66" s="65">
        <f t="shared" si="1"/>
        <v>205047031</v>
      </c>
      <c r="T66" s="66" t="s">
        <v>87</v>
      </c>
      <c r="U66" s="67" t="s">
        <v>118</v>
      </c>
      <c r="V66" s="50" t="s">
        <v>89</v>
      </c>
      <c r="W66" s="25" t="s">
        <v>90</v>
      </c>
      <c r="X66" s="25" t="s">
        <v>90</v>
      </c>
      <c r="Y66" s="25" t="s">
        <v>90</v>
      </c>
      <c r="Z66" s="25" t="s">
        <v>90</v>
      </c>
      <c r="AA66" s="25" t="s">
        <v>90</v>
      </c>
      <c r="AB66" s="25" t="s">
        <v>90</v>
      </c>
      <c r="AC66" s="53" t="s">
        <v>90</v>
      </c>
      <c r="AD66" s="83"/>
      <c r="AE66" s="84">
        <f>+S66</f>
        <v>205047031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5"/>
    </row>
    <row r="67" spans="1:41" ht="60">
      <c r="A67" s="59" t="s">
        <v>115</v>
      </c>
      <c r="B67" s="34" t="s">
        <v>83</v>
      </c>
      <c r="C67" s="34" t="s">
        <v>123</v>
      </c>
      <c r="D67" s="35">
        <v>29729401</v>
      </c>
      <c r="E67" s="60" t="s">
        <v>124</v>
      </c>
      <c r="F67" s="34" t="s">
        <v>123</v>
      </c>
      <c r="G67" s="36">
        <v>433</v>
      </c>
      <c r="H67" s="37" t="s">
        <v>75</v>
      </c>
      <c r="I67" s="35">
        <v>297294</v>
      </c>
      <c r="J67" s="61" t="s">
        <v>149</v>
      </c>
      <c r="K67" s="61" t="s">
        <v>148</v>
      </c>
      <c r="L67" s="37">
        <v>72111006</v>
      </c>
      <c r="M67" s="62" t="s">
        <v>136</v>
      </c>
      <c r="N67" s="63">
        <v>43480</v>
      </c>
      <c r="O67" s="64">
        <v>11</v>
      </c>
      <c r="P67" s="25" t="s">
        <v>158</v>
      </c>
      <c r="Q67" s="37" t="s">
        <v>126</v>
      </c>
      <c r="R67" s="65">
        <v>233185606</v>
      </c>
      <c r="S67" s="65">
        <f t="shared" si="1"/>
        <v>233185606</v>
      </c>
      <c r="T67" s="66" t="s">
        <v>87</v>
      </c>
      <c r="U67" s="67" t="s">
        <v>118</v>
      </c>
      <c r="V67" s="50" t="s">
        <v>89</v>
      </c>
      <c r="W67" s="25" t="s">
        <v>90</v>
      </c>
      <c r="X67" s="25" t="s">
        <v>90</v>
      </c>
      <c r="Y67" s="25" t="s">
        <v>90</v>
      </c>
      <c r="Z67" s="25" t="s">
        <v>90</v>
      </c>
      <c r="AA67" s="25" t="s">
        <v>90</v>
      </c>
      <c r="AB67" s="25" t="s">
        <v>90</v>
      </c>
      <c r="AC67" s="53" t="s">
        <v>90</v>
      </c>
      <c r="AD67" s="83"/>
      <c r="AE67" s="84"/>
      <c r="AF67" s="84"/>
      <c r="AG67" s="84">
        <f>+S67</f>
        <v>233185606</v>
      </c>
      <c r="AH67" s="84"/>
      <c r="AI67" s="84"/>
      <c r="AJ67" s="84"/>
      <c r="AK67" s="84"/>
      <c r="AL67" s="84"/>
      <c r="AM67" s="84"/>
      <c r="AN67" s="84"/>
      <c r="AO67" s="85"/>
    </row>
    <row r="68" spans="1:41" ht="60">
      <c r="A68" s="59" t="s">
        <v>115</v>
      </c>
      <c r="B68" s="34" t="s">
        <v>83</v>
      </c>
      <c r="C68" s="34" t="s">
        <v>119</v>
      </c>
      <c r="D68" s="35">
        <v>29729401</v>
      </c>
      <c r="E68" s="60" t="s">
        <v>127</v>
      </c>
      <c r="F68" s="34" t="s">
        <v>119</v>
      </c>
      <c r="G68" s="36">
        <v>433</v>
      </c>
      <c r="H68" s="37" t="s">
        <v>75</v>
      </c>
      <c r="I68" s="35">
        <v>297294</v>
      </c>
      <c r="J68" s="61" t="s">
        <v>149</v>
      </c>
      <c r="K68" s="61" t="s">
        <v>148</v>
      </c>
      <c r="L68" s="37">
        <v>72111006</v>
      </c>
      <c r="M68" s="62" t="s">
        <v>137</v>
      </c>
      <c r="N68" s="63">
        <v>43480</v>
      </c>
      <c r="O68" s="64">
        <v>11</v>
      </c>
      <c r="P68" s="25" t="s">
        <v>158</v>
      </c>
      <c r="Q68" s="37" t="s">
        <v>129</v>
      </c>
      <c r="R68" s="65">
        <v>186145848</v>
      </c>
      <c r="S68" s="65">
        <f t="shared" si="1"/>
        <v>186145848</v>
      </c>
      <c r="T68" s="66" t="s">
        <v>87</v>
      </c>
      <c r="U68" s="67" t="s">
        <v>118</v>
      </c>
      <c r="V68" s="50" t="s">
        <v>89</v>
      </c>
      <c r="W68" s="25" t="s">
        <v>90</v>
      </c>
      <c r="X68" s="25" t="s">
        <v>90</v>
      </c>
      <c r="Y68" s="25" t="s">
        <v>90</v>
      </c>
      <c r="Z68" s="25" t="s">
        <v>90</v>
      </c>
      <c r="AA68" s="25" t="s">
        <v>90</v>
      </c>
      <c r="AB68" s="25" t="s">
        <v>90</v>
      </c>
      <c r="AC68" s="53" t="s">
        <v>90</v>
      </c>
      <c r="AD68" s="83"/>
      <c r="AE68" s="84">
        <f>+S68</f>
        <v>186145848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5"/>
    </row>
    <row r="69" spans="1:41" ht="60">
      <c r="A69" s="59" t="s">
        <v>115</v>
      </c>
      <c r="B69" s="34" t="s">
        <v>83</v>
      </c>
      <c r="C69" s="34" t="s">
        <v>123</v>
      </c>
      <c r="D69" s="35">
        <v>29729401</v>
      </c>
      <c r="E69" s="60" t="s">
        <v>124</v>
      </c>
      <c r="F69" s="34" t="s">
        <v>123</v>
      </c>
      <c r="G69" s="36">
        <v>433</v>
      </c>
      <c r="H69" s="37" t="s">
        <v>75</v>
      </c>
      <c r="I69" s="35">
        <v>297294</v>
      </c>
      <c r="J69" s="61" t="s">
        <v>149</v>
      </c>
      <c r="K69" s="61" t="s">
        <v>148</v>
      </c>
      <c r="L69" s="37">
        <v>72111006</v>
      </c>
      <c r="M69" s="62" t="s">
        <v>138</v>
      </c>
      <c r="N69" s="63">
        <v>43480</v>
      </c>
      <c r="O69" s="64">
        <v>11</v>
      </c>
      <c r="P69" s="25" t="s">
        <v>158</v>
      </c>
      <c r="Q69" s="37" t="s">
        <v>126</v>
      </c>
      <c r="R69" s="65">
        <v>211032176</v>
      </c>
      <c r="S69" s="65">
        <f t="shared" si="1"/>
        <v>211032176</v>
      </c>
      <c r="T69" s="66" t="s">
        <v>87</v>
      </c>
      <c r="U69" s="67" t="s">
        <v>118</v>
      </c>
      <c r="V69" s="50" t="s">
        <v>89</v>
      </c>
      <c r="W69" s="25" t="s">
        <v>90</v>
      </c>
      <c r="X69" s="25" t="s">
        <v>90</v>
      </c>
      <c r="Y69" s="25" t="s">
        <v>90</v>
      </c>
      <c r="Z69" s="25" t="s">
        <v>90</v>
      </c>
      <c r="AA69" s="25" t="s">
        <v>90</v>
      </c>
      <c r="AB69" s="25" t="s">
        <v>90</v>
      </c>
      <c r="AC69" s="53" t="s">
        <v>90</v>
      </c>
      <c r="AD69" s="83"/>
      <c r="AE69" s="84"/>
      <c r="AF69" s="84"/>
      <c r="AG69" s="84">
        <f>+S69</f>
        <v>211032176</v>
      </c>
      <c r="AH69" s="84"/>
      <c r="AI69" s="84"/>
      <c r="AJ69" s="84"/>
      <c r="AK69" s="84"/>
      <c r="AL69" s="84"/>
      <c r="AM69" s="84"/>
      <c r="AN69" s="84"/>
      <c r="AO69" s="85"/>
    </row>
    <row r="70" spans="1:41" ht="60">
      <c r="A70" s="59" t="s">
        <v>115</v>
      </c>
      <c r="B70" s="34" t="s">
        <v>83</v>
      </c>
      <c r="C70" s="34" t="s">
        <v>119</v>
      </c>
      <c r="D70" s="35">
        <v>29729401</v>
      </c>
      <c r="E70" s="60" t="s">
        <v>127</v>
      </c>
      <c r="F70" s="34" t="s">
        <v>119</v>
      </c>
      <c r="G70" s="36">
        <v>433</v>
      </c>
      <c r="H70" s="37" t="s">
        <v>75</v>
      </c>
      <c r="I70" s="35">
        <v>297294</v>
      </c>
      <c r="J70" s="61" t="s">
        <v>149</v>
      </c>
      <c r="K70" s="61" t="s">
        <v>148</v>
      </c>
      <c r="L70" s="37">
        <v>72111006</v>
      </c>
      <c r="M70" s="62" t="s">
        <v>139</v>
      </c>
      <c r="N70" s="63">
        <v>43480</v>
      </c>
      <c r="O70" s="64">
        <v>11</v>
      </c>
      <c r="P70" s="25" t="s">
        <v>158</v>
      </c>
      <c r="Q70" s="37" t="s">
        <v>129</v>
      </c>
      <c r="R70" s="65">
        <v>245653529</v>
      </c>
      <c r="S70" s="65">
        <f t="shared" si="1"/>
        <v>245653529</v>
      </c>
      <c r="T70" s="66" t="s">
        <v>87</v>
      </c>
      <c r="U70" s="67" t="s">
        <v>118</v>
      </c>
      <c r="V70" s="50" t="s">
        <v>89</v>
      </c>
      <c r="W70" s="25" t="s">
        <v>90</v>
      </c>
      <c r="X70" s="25" t="s">
        <v>90</v>
      </c>
      <c r="Y70" s="25" t="s">
        <v>90</v>
      </c>
      <c r="Z70" s="25" t="s">
        <v>90</v>
      </c>
      <c r="AA70" s="25" t="s">
        <v>90</v>
      </c>
      <c r="AB70" s="25" t="s">
        <v>90</v>
      </c>
      <c r="AC70" s="53" t="s">
        <v>90</v>
      </c>
      <c r="AD70" s="83"/>
      <c r="AE70" s="84">
        <f>+S70</f>
        <v>245653529</v>
      </c>
      <c r="AF70" s="84"/>
      <c r="AG70" s="84"/>
      <c r="AH70" s="84"/>
      <c r="AI70" s="84"/>
      <c r="AJ70" s="84"/>
      <c r="AK70" s="84"/>
      <c r="AL70" s="84"/>
      <c r="AM70" s="84"/>
      <c r="AN70" s="84"/>
      <c r="AO70" s="85"/>
    </row>
    <row r="71" spans="1:41" ht="60">
      <c r="A71" s="59" t="s">
        <v>115</v>
      </c>
      <c r="B71" s="34" t="s">
        <v>83</v>
      </c>
      <c r="C71" s="34" t="s">
        <v>123</v>
      </c>
      <c r="D71" s="35">
        <v>29729401</v>
      </c>
      <c r="E71" s="60" t="s">
        <v>124</v>
      </c>
      <c r="F71" s="34" t="s">
        <v>123</v>
      </c>
      <c r="G71" s="36">
        <v>433</v>
      </c>
      <c r="H71" s="37" t="s">
        <v>75</v>
      </c>
      <c r="I71" s="35">
        <v>297294</v>
      </c>
      <c r="J71" s="61" t="s">
        <v>149</v>
      </c>
      <c r="K71" s="61" t="s">
        <v>148</v>
      </c>
      <c r="L71" s="37">
        <v>72111006</v>
      </c>
      <c r="M71" s="62" t="s">
        <v>140</v>
      </c>
      <c r="N71" s="63">
        <v>43480</v>
      </c>
      <c r="O71" s="64">
        <v>11</v>
      </c>
      <c r="P71" s="25" t="s">
        <v>158</v>
      </c>
      <c r="Q71" s="37" t="s">
        <v>126</v>
      </c>
      <c r="R71" s="65">
        <v>241898625</v>
      </c>
      <c r="S71" s="65">
        <f t="shared" si="1"/>
        <v>241898625</v>
      </c>
      <c r="T71" s="66" t="s">
        <v>87</v>
      </c>
      <c r="U71" s="67" t="s">
        <v>118</v>
      </c>
      <c r="V71" s="50" t="s">
        <v>89</v>
      </c>
      <c r="W71" s="25" t="s">
        <v>90</v>
      </c>
      <c r="X71" s="25" t="s">
        <v>90</v>
      </c>
      <c r="Y71" s="25" t="s">
        <v>90</v>
      </c>
      <c r="Z71" s="25" t="s">
        <v>90</v>
      </c>
      <c r="AA71" s="25" t="s">
        <v>90</v>
      </c>
      <c r="AB71" s="25" t="s">
        <v>90</v>
      </c>
      <c r="AC71" s="53" t="s">
        <v>90</v>
      </c>
      <c r="AD71" s="83"/>
      <c r="AE71" s="84"/>
      <c r="AF71" s="84"/>
      <c r="AG71" s="84">
        <f>+S71</f>
        <v>241898625</v>
      </c>
      <c r="AH71" s="84"/>
      <c r="AI71" s="84"/>
      <c r="AJ71" s="84"/>
      <c r="AK71" s="84"/>
      <c r="AL71" s="84"/>
      <c r="AM71" s="84"/>
      <c r="AN71" s="84"/>
      <c r="AO71" s="85"/>
    </row>
    <row r="72" spans="1:41" ht="60">
      <c r="A72" s="59" t="s">
        <v>115</v>
      </c>
      <c r="B72" s="34" t="s">
        <v>83</v>
      </c>
      <c r="C72" s="34" t="s">
        <v>119</v>
      </c>
      <c r="D72" s="35">
        <v>29729401</v>
      </c>
      <c r="E72" s="60" t="s">
        <v>127</v>
      </c>
      <c r="F72" s="34" t="s">
        <v>119</v>
      </c>
      <c r="G72" s="36">
        <v>433</v>
      </c>
      <c r="H72" s="37" t="s">
        <v>75</v>
      </c>
      <c r="I72" s="35">
        <v>297294</v>
      </c>
      <c r="J72" s="61" t="s">
        <v>149</v>
      </c>
      <c r="K72" s="61" t="s">
        <v>148</v>
      </c>
      <c r="L72" s="37">
        <v>72111006</v>
      </c>
      <c r="M72" s="62" t="s">
        <v>141</v>
      </c>
      <c r="N72" s="63">
        <v>43480</v>
      </c>
      <c r="O72" s="64">
        <v>11</v>
      </c>
      <c r="P72" s="25" t="s">
        <v>158</v>
      </c>
      <c r="Q72" s="37" t="s">
        <v>129</v>
      </c>
      <c r="R72" s="65">
        <v>119496582</v>
      </c>
      <c r="S72" s="65">
        <f t="shared" si="1"/>
        <v>119496582</v>
      </c>
      <c r="T72" s="66" t="s">
        <v>87</v>
      </c>
      <c r="U72" s="67" t="s">
        <v>118</v>
      </c>
      <c r="V72" s="50" t="s">
        <v>89</v>
      </c>
      <c r="W72" s="25" t="s">
        <v>90</v>
      </c>
      <c r="X72" s="25" t="s">
        <v>90</v>
      </c>
      <c r="Y72" s="25" t="s">
        <v>90</v>
      </c>
      <c r="Z72" s="25" t="s">
        <v>90</v>
      </c>
      <c r="AA72" s="25" t="s">
        <v>90</v>
      </c>
      <c r="AB72" s="25" t="s">
        <v>90</v>
      </c>
      <c r="AC72" s="53" t="s">
        <v>90</v>
      </c>
      <c r="AD72" s="83"/>
      <c r="AE72" s="84">
        <f>+S72</f>
        <v>119496582</v>
      </c>
      <c r="AF72" s="84"/>
      <c r="AG72" s="84"/>
      <c r="AH72" s="84"/>
      <c r="AI72" s="84"/>
      <c r="AJ72" s="84"/>
      <c r="AK72" s="84"/>
      <c r="AL72" s="84"/>
      <c r="AM72" s="84"/>
      <c r="AN72" s="84"/>
      <c r="AO72" s="85"/>
    </row>
    <row r="73" spans="1:41" ht="60">
      <c r="A73" s="59" t="s">
        <v>115</v>
      </c>
      <c r="B73" s="34" t="s">
        <v>83</v>
      </c>
      <c r="C73" s="34" t="s">
        <v>123</v>
      </c>
      <c r="D73" s="35">
        <v>29729401</v>
      </c>
      <c r="E73" s="60" t="s">
        <v>124</v>
      </c>
      <c r="F73" s="34" t="s">
        <v>123</v>
      </c>
      <c r="G73" s="36">
        <v>433</v>
      </c>
      <c r="H73" s="37" t="s">
        <v>75</v>
      </c>
      <c r="I73" s="35">
        <v>297294</v>
      </c>
      <c r="J73" s="61" t="s">
        <v>149</v>
      </c>
      <c r="K73" s="61" t="s">
        <v>148</v>
      </c>
      <c r="L73" s="37">
        <v>72111006</v>
      </c>
      <c r="M73" s="62" t="s">
        <v>142</v>
      </c>
      <c r="N73" s="63">
        <v>43480</v>
      </c>
      <c r="O73" s="64">
        <v>11</v>
      </c>
      <c r="P73" s="25" t="s">
        <v>158</v>
      </c>
      <c r="Q73" s="37" t="s">
        <v>126</v>
      </c>
      <c r="R73" s="65">
        <v>127151768</v>
      </c>
      <c r="S73" s="65">
        <f t="shared" si="1"/>
        <v>127151768</v>
      </c>
      <c r="T73" s="66" t="s">
        <v>87</v>
      </c>
      <c r="U73" s="67" t="s">
        <v>118</v>
      </c>
      <c r="V73" s="50" t="s">
        <v>89</v>
      </c>
      <c r="W73" s="25" t="s">
        <v>90</v>
      </c>
      <c r="X73" s="25" t="s">
        <v>90</v>
      </c>
      <c r="Y73" s="25" t="s">
        <v>90</v>
      </c>
      <c r="Z73" s="25" t="s">
        <v>90</v>
      </c>
      <c r="AA73" s="25" t="s">
        <v>90</v>
      </c>
      <c r="AB73" s="25" t="s">
        <v>90</v>
      </c>
      <c r="AC73" s="53" t="s">
        <v>90</v>
      </c>
      <c r="AD73" s="83"/>
      <c r="AE73" s="84"/>
      <c r="AF73" s="84"/>
      <c r="AG73" s="84">
        <f>+S73</f>
        <v>127151768</v>
      </c>
      <c r="AH73" s="84"/>
      <c r="AI73" s="84"/>
      <c r="AJ73" s="84"/>
      <c r="AK73" s="84"/>
      <c r="AL73" s="84"/>
      <c r="AM73" s="84"/>
      <c r="AN73" s="84"/>
      <c r="AO73" s="85"/>
    </row>
    <row r="74" spans="1:41" ht="60">
      <c r="A74" s="59" t="s">
        <v>115</v>
      </c>
      <c r="B74" s="34" t="s">
        <v>83</v>
      </c>
      <c r="C74" s="34" t="s">
        <v>119</v>
      </c>
      <c r="D74" s="35">
        <v>29729401</v>
      </c>
      <c r="E74" s="60" t="s">
        <v>127</v>
      </c>
      <c r="F74" s="34" t="s">
        <v>119</v>
      </c>
      <c r="G74" s="36">
        <v>433</v>
      </c>
      <c r="H74" s="37" t="s">
        <v>75</v>
      </c>
      <c r="I74" s="35">
        <v>297294</v>
      </c>
      <c r="J74" s="61" t="s">
        <v>149</v>
      </c>
      <c r="K74" s="61" t="s">
        <v>148</v>
      </c>
      <c r="L74" s="37">
        <v>72111006</v>
      </c>
      <c r="M74" s="62" t="s">
        <v>143</v>
      </c>
      <c r="N74" s="63">
        <v>43480</v>
      </c>
      <c r="O74" s="64">
        <v>11</v>
      </c>
      <c r="P74" s="25" t="s">
        <v>158</v>
      </c>
      <c r="Q74" s="37" t="s">
        <v>129</v>
      </c>
      <c r="R74" s="65">
        <v>378613857</v>
      </c>
      <c r="S74" s="65">
        <f t="shared" si="1"/>
        <v>378613857</v>
      </c>
      <c r="T74" s="66" t="s">
        <v>87</v>
      </c>
      <c r="U74" s="67" t="s">
        <v>118</v>
      </c>
      <c r="V74" s="50" t="s">
        <v>89</v>
      </c>
      <c r="W74" s="25" t="s">
        <v>90</v>
      </c>
      <c r="X74" s="25" t="s">
        <v>90</v>
      </c>
      <c r="Y74" s="25" t="s">
        <v>90</v>
      </c>
      <c r="Z74" s="25" t="s">
        <v>90</v>
      </c>
      <c r="AA74" s="25" t="s">
        <v>90</v>
      </c>
      <c r="AB74" s="25" t="s">
        <v>90</v>
      </c>
      <c r="AC74" s="53" t="s">
        <v>90</v>
      </c>
      <c r="AD74" s="83"/>
      <c r="AE74" s="84">
        <f>+S74</f>
        <v>378613857</v>
      </c>
      <c r="AF74" s="84"/>
      <c r="AG74" s="84"/>
      <c r="AH74" s="84"/>
      <c r="AI74" s="84"/>
      <c r="AJ74" s="84"/>
      <c r="AK74" s="84"/>
      <c r="AL74" s="84"/>
      <c r="AM74" s="84"/>
      <c r="AN74" s="84"/>
      <c r="AO74" s="85"/>
    </row>
    <row r="75" spans="1:41" ht="60">
      <c r="A75" s="59" t="s">
        <v>115</v>
      </c>
      <c r="B75" s="34" t="s">
        <v>83</v>
      </c>
      <c r="C75" s="34" t="s">
        <v>123</v>
      </c>
      <c r="D75" s="35">
        <v>29729401</v>
      </c>
      <c r="E75" s="60" t="s">
        <v>124</v>
      </c>
      <c r="F75" s="34" t="s">
        <v>123</v>
      </c>
      <c r="G75" s="36">
        <v>433</v>
      </c>
      <c r="H75" s="37" t="s">
        <v>75</v>
      </c>
      <c r="I75" s="35">
        <v>297294</v>
      </c>
      <c r="J75" s="61" t="s">
        <v>149</v>
      </c>
      <c r="K75" s="61" t="s">
        <v>148</v>
      </c>
      <c r="L75" s="37">
        <v>72111006</v>
      </c>
      <c r="M75" s="62" t="s">
        <v>144</v>
      </c>
      <c r="N75" s="63">
        <v>43480</v>
      </c>
      <c r="O75" s="64">
        <v>11</v>
      </c>
      <c r="P75" s="25" t="s">
        <v>158</v>
      </c>
      <c r="Q75" s="37" t="s">
        <v>126</v>
      </c>
      <c r="R75" s="65">
        <v>357035817</v>
      </c>
      <c r="S75" s="65">
        <f t="shared" si="1"/>
        <v>357035817</v>
      </c>
      <c r="T75" s="66" t="s">
        <v>87</v>
      </c>
      <c r="U75" s="67" t="s">
        <v>118</v>
      </c>
      <c r="V75" s="50" t="s">
        <v>89</v>
      </c>
      <c r="W75" s="25" t="s">
        <v>90</v>
      </c>
      <c r="X75" s="25" t="s">
        <v>90</v>
      </c>
      <c r="Y75" s="25" t="s">
        <v>90</v>
      </c>
      <c r="Z75" s="25" t="s">
        <v>90</v>
      </c>
      <c r="AA75" s="25" t="s">
        <v>90</v>
      </c>
      <c r="AB75" s="25" t="s">
        <v>90</v>
      </c>
      <c r="AC75" s="53" t="s">
        <v>90</v>
      </c>
      <c r="AD75" s="83"/>
      <c r="AE75" s="84"/>
      <c r="AF75" s="84"/>
      <c r="AG75" s="84">
        <f>+S75</f>
        <v>357035817</v>
      </c>
      <c r="AH75" s="84"/>
      <c r="AI75" s="84"/>
      <c r="AJ75" s="84"/>
      <c r="AK75" s="84"/>
      <c r="AL75" s="84"/>
      <c r="AM75" s="84"/>
      <c r="AN75" s="84"/>
      <c r="AO75" s="85"/>
    </row>
    <row r="76" spans="1:41" ht="60">
      <c r="A76" s="59" t="s">
        <v>115</v>
      </c>
      <c r="B76" s="34" t="s">
        <v>83</v>
      </c>
      <c r="C76" s="34" t="s">
        <v>123</v>
      </c>
      <c r="D76" s="35">
        <v>29729401</v>
      </c>
      <c r="E76" s="60" t="s">
        <v>124</v>
      </c>
      <c r="F76" s="34" t="s">
        <v>123</v>
      </c>
      <c r="G76" s="36">
        <v>433</v>
      </c>
      <c r="H76" s="37" t="s">
        <v>75</v>
      </c>
      <c r="I76" s="35">
        <v>297294</v>
      </c>
      <c r="J76" s="61" t="s">
        <v>149</v>
      </c>
      <c r="K76" s="61" t="s">
        <v>148</v>
      </c>
      <c r="L76" s="37">
        <v>72111006</v>
      </c>
      <c r="M76" s="62" t="s">
        <v>150</v>
      </c>
      <c r="N76" s="63">
        <v>43360</v>
      </c>
      <c r="O76" s="64">
        <v>11</v>
      </c>
      <c r="P76" s="25" t="s">
        <v>158</v>
      </c>
      <c r="Q76" s="37" t="s">
        <v>126</v>
      </c>
      <c r="R76" s="65">
        <v>15761831</v>
      </c>
      <c r="S76" s="65">
        <f t="shared" si="1"/>
        <v>15761831</v>
      </c>
      <c r="T76" s="66" t="s">
        <v>87</v>
      </c>
      <c r="U76" s="67" t="s">
        <v>118</v>
      </c>
      <c r="V76" s="50" t="s">
        <v>89</v>
      </c>
      <c r="W76" s="25" t="s">
        <v>153</v>
      </c>
      <c r="X76" s="25">
        <v>4500030700</v>
      </c>
      <c r="Y76" s="82">
        <v>126210703</v>
      </c>
      <c r="Z76" s="25" t="s">
        <v>151</v>
      </c>
      <c r="AA76" s="25" t="s">
        <v>152</v>
      </c>
      <c r="AB76" s="25" t="s">
        <v>154</v>
      </c>
      <c r="AC76" s="53" t="s">
        <v>155</v>
      </c>
      <c r="AD76" s="56"/>
      <c r="AE76" s="55"/>
      <c r="AF76" s="55"/>
      <c r="AG76" s="55">
        <f>+S76</f>
        <v>15761831</v>
      </c>
      <c r="AH76" s="55"/>
      <c r="AI76" s="55"/>
      <c r="AJ76" s="55"/>
      <c r="AK76" s="55"/>
      <c r="AL76" s="55"/>
      <c r="AM76" s="55"/>
      <c r="AN76" s="55"/>
      <c r="AO76" s="57"/>
    </row>
    <row r="77" spans="1:41" ht="60">
      <c r="A77" s="59" t="s">
        <v>115</v>
      </c>
      <c r="B77" s="34" t="s">
        <v>83</v>
      </c>
      <c r="C77" s="34" t="s">
        <v>119</v>
      </c>
      <c r="D77" s="35">
        <v>29729401</v>
      </c>
      <c r="E77" s="60" t="s">
        <v>127</v>
      </c>
      <c r="F77" s="34" t="s">
        <v>119</v>
      </c>
      <c r="G77" s="36">
        <v>433</v>
      </c>
      <c r="H77" s="37" t="s">
        <v>75</v>
      </c>
      <c r="I77" s="35">
        <v>297294</v>
      </c>
      <c r="J77" s="61" t="s">
        <v>149</v>
      </c>
      <c r="K77" s="61" t="s">
        <v>148</v>
      </c>
      <c r="L77" s="37">
        <v>72111006</v>
      </c>
      <c r="M77" s="62" t="s">
        <v>145</v>
      </c>
      <c r="N77" s="63">
        <v>43480</v>
      </c>
      <c r="O77" s="64">
        <v>11</v>
      </c>
      <c r="P77" s="25" t="s">
        <v>158</v>
      </c>
      <c r="Q77" s="37" t="s">
        <v>129</v>
      </c>
      <c r="R77" s="65">
        <v>269666153</v>
      </c>
      <c r="S77" s="65">
        <f t="shared" si="1"/>
        <v>269666153</v>
      </c>
      <c r="T77" s="66" t="s">
        <v>87</v>
      </c>
      <c r="U77" s="67" t="s">
        <v>118</v>
      </c>
      <c r="V77" s="50" t="s">
        <v>89</v>
      </c>
      <c r="W77" s="25" t="s">
        <v>90</v>
      </c>
      <c r="X77" s="25" t="s">
        <v>90</v>
      </c>
      <c r="Y77" s="25" t="s">
        <v>90</v>
      </c>
      <c r="Z77" s="25" t="s">
        <v>90</v>
      </c>
      <c r="AA77" s="25" t="s">
        <v>90</v>
      </c>
      <c r="AB77" s="25" t="s">
        <v>90</v>
      </c>
      <c r="AC77" s="53" t="s">
        <v>90</v>
      </c>
      <c r="AD77" s="56"/>
      <c r="AE77" s="55">
        <f>+S77</f>
        <v>269666153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7"/>
    </row>
    <row r="78" spans="1:41" ht="60">
      <c r="A78" s="59" t="s">
        <v>115</v>
      </c>
      <c r="B78" s="34" t="s">
        <v>83</v>
      </c>
      <c r="C78" s="34" t="s">
        <v>123</v>
      </c>
      <c r="D78" s="35">
        <v>29729401</v>
      </c>
      <c r="E78" s="60" t="s">
        <v>124</v>
      </c>
      <c r="F78" s="34" t="s">
        <v>123</v>
      </c>
      <c r="G78" s="36">
        <v>433</v>
      </c>
      <c r="H78" s="37" t="s">
        <v>75</v>
      </c>
      <c r="I78" s="35">
        <v>297294</v>
      </c>
      <c r="J78" s="61" t="s">
        <v>149</v>
      </c>
      <c r="K78" s="61" t="s">
        <v>148</v>
      </c>
      <c r="L78" s="37">
        <v>72111006</v>
      </c>
      <c r="M78" s="62" t="s">
        <v>146</v>
      </c>
      <c r="N78" s="63">
        <v>43480</v>
      </c>
      <c r="O78" s="64">
        <v>11</v>
      </c>
      <c r="P78" s="25" t="s">
        <v>158</v>
      </c>
      <c r="Q78" s="37" t="s">
        <v>126</v>
      </c>
      <c r="R78" s="65">
        <v>281377208</v>
      </c>
      <c r="S78" s="65">
        <f t="shared" si="1"/>
        <v>281377208</v>
      </c>
      <c r="T78" s="66" t="s">
        <v>87</v>
      </c>
      <c r="U78" s="67" t="s">
        <v>118</v>
      </c>
      <c r="V78" s="50" t="s">
        <v>89</v>
      </c>
      <c r="W78" s="25" t="s">
        <v>90</v>
      </c>
      <c r="X78" s="25" t="s">
        <v>90</v>
      </c>
      <c r="Y78" s="25" t="s">
        <v>90</v>
      </c>
      <c r="Z78" s="25" t="s">
        <v>90</v>
      </c>
      <c r="AA78" s="25" t="s">
        <v>90</v>
      </c>
      <c r="AB78" s="25" t="s">
        <v>90</v>
      </c>
      <c r="AC78" s="53" t="s">
        <v>90</v>
      </c>
      <c r="AD78" s="56"/>
      <c r="AE78" s="55"/>
      <c r="AF78" s="55"/>
      <c r="AG78" s="55">
        <f>+S78</f>
        <v>281377208</v>
      </c>
      <c r="AH78" s="55"/>
      <c r="AI78" s="55"/>
      <c r="AJ78" s="55"/>
      <c r="AK78" s="55"/>
      <c r="AL78" s="55"/>
      <c r="AM78" s="55"/>
      <c r="AN78" s="55"/>
      <c r="AO78" s="57"/>
    </row>
    <row r="79" spans="1:41" ht="75.75" thickBot="1">
      <c r="A79" s="69" t="s">
        <v>115</v>
      </c>
      <c r="B79" s="70" t="s">
        <v>83</v>
      </c>
      <c r="C79" s="70" t="s">
        <v>147</v>
      </c>
      <c r="D79" s="71">
        <v>29729401</v>
      </c>
      <c r="E79" s="72" t="s">
        <v>124</v>
      </c>
      <c r="F79" s="70" t="s">
        <v>147</v>
      </c>
      <c r="G79" s="73">
        <v>433</v>
      </c>
      <c r="H79" s="74" t="s">
        <v>75</v>
      </c>
      <c r="I79" s="71">
        <v>297294</v>
      </c>
      <c r="J79" s="75" t="s">
        <v>149</v>
      </c>
      <c r="K79" s="75" t="s">
        <v>148</v>
      </c>
      <c r="L79" s="74">
        <v>81101500</v>
      </c>
      <c r="M79" s="76" t="s">
        <v>188</v>
      </c>
      <c r="N79" s="107">
        <v>43480</v>
      </c>
      <c r="O79" s="77">
        <v>11</v>
      </c>
      <c r="P79" s="74" t="s">
        <v>156</v>
      </c>
      <c r="Q79" s="74" t="s">
        <v>126</v>
      </c>
      <c r="R79" s="78">
        <v>435022511</v>
      </c>
      <c r="S79" s="78">
        <f t="shared" si="1"/>
        <v>435022511</v>
      </c>
      <c r="T79" s="79" t="s">
        <v>87</v>
      </c>
      <c r="U79" s="80" t="s">
        <v>118</v>
      </c>
      <c r="V79" s="108" t="s">
        <v>89</v>
      </c>
      <c r="W79" s="109" t="s">
        <v>90</v>
      </c>
      <c r="X79" s="109" t="s">
        <v>90</v>
      </c>
      <c r="Y79" s="109" t="s">
        <v>90</v>
      </c>
      <c r="Z79" s="109" t="s">
        <v>90</v>
      </c>
      <c r="AA79" s="109" t="s">
        <v>90</v>
      </c>
      <c r="AB79" s="109" t="s">
        <v>90</v>
      </c>
      <c r="AC79" s="110" t="s">
        <v>90</v>
      </c>
      <c r="AD79" s="111"/>
      <c r="AE79" s="112">
        <v>130506754</v>
      </c>
      <c r="AF79" s="112"/>
      <c r="AG79" s="112">
        <v>130506753</v>
      </c>
      <c r="AH79" s="112"/>
      <c r="AI79" s="112">
        <v>130506753</v>
      </c>
      <c r="AJ79" s="112"/>
      <c r="AK79" s="112">
        <v>43502251</v>
      </c>
      <c r="AL79" s="112"/>
      <c r="AM79" s="112"/>
      <c r="AN79" s="112"/>
      <c r="AO79" s="113"/>
    </row>
    <row r="80" spans="18:19" ht="15">
      <c r="R80" s="86">
        <f>+SUM(R27:R79)</f>
        <v>11857568522</v>
      </c>
      <c r="S80" s="86">
        <f>+SUM(S27:S79)</f>
        <v>11857568522</v>
      </c>
    </row>
  </sheetData>
  <sheetProtection formatCells="0" formatColumns="0" formatRows="0"/>
  <mergeCells count="28">
    <mergeCell ref="AJ1:AM3"/>
    <mergeCell ref="AN1:AQ2"/>
    <mergeCell ref="AR1:AS1"/>
    <mergeCell ref="AR2:AS2"/>
    <mergeCell ref="AN3:AQ3"/>
    <mergeCell ref="AR3:AS3"/>
    <mergeCell ref="W1:Z3"/>
    <mergeCell ref="AA1:AD2"/>
    <mergeCell ref="AE1:AF1"/>
    <mergeCell ref="AE2:AF2"/>
    <mergeCell ref="AA3:AD3"/>
    <mergeCell ref="AE3:AF3"/>
    <mergeCell ref="K1:N3"/>
    <mergeCell ref="O1:R2"/>
    <mergeCell ref="S1:T1"/>
    <mergeCell ref="S2:T2"/>
    <mergeCell ref="O3:R3"/>
    <mergeCell ref="S3:T3"/>
    <mergeCell ref="AD25:AO25"/>
    <mergeCell ref="F22:I22"/>
    <mergeCell ref="A1:D3"/>
    <mergeCell ref="F10:I14"/>
    <mergeCell ref="F16:I20"/>
    <mergeCell ref="E1:H2"/>
    <mergeCell ref="I1:J1"/>
    <mergeCell ref="I2:J2"/>
    <mergeCell ref="E3:H3"/>
    <mergeCell ref="I3:J3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Yanny Lugdy Carrion Pedraza</cp:lastModifiedBy>
  <cp:lastPrinted>2014-12-16T17:58:16Z</cp:lastPrinted>
  <dcterms:created xsi:type="dcterms:W3CDTF">2012-12-10T15:58:41Z</dcterms:created>
  <dcterms:modified xsi:type="dcterms:W3CDTF">2019-01-09T21:31:13Z</dcterms:modified>
  <cp:category/>
  <cp:version/>
  <cp:contentType/>
  <cp:contentStatus/>
</cp:coreProperties>
</file>