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8471ba7f9c6b88dc/Documentos/SECAMBIENTE/METAS REPORTES PI/PLAN DE ACCION/IV TRIMESTRE/"/>
    </mc:Choice>
  </mc:AlternateContent>
  <xr:revisionPtr revIDLastSave="0" documentId="8_{8920A0E8-E6B3-C541-B2FC-4F66E5DF4114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Plan Indicativo 2022" sheetId="5" state="hidden" r:id="rId1"/>
    <sheet name="Plan de Acción 2024" sheetId="8" r:id="rId2"/>
  </sheets>
  <definedNames>
    <definedName name="_xlnm._FilterDatabase" localSheetId="1" hidden="1">'Plan de Acción 2024'!$A$2:$J$129</definedName>
    <definedName name="_xlnm.Print_Area" localSheetId="0">'Plan Indicativo 2022'!$A$1:$J$29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9" i="8" l="1"/>
  <c r="I5" i="8"/>
  <c r="I4" i="8"/>
  <c r="I7" i="5"/>
  <c r="I29" i="5"/>
  <c r="K29" i="5"/>
  <c r="I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Ginary Parra 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Se debe ajustar a $12.854.324.550</t>
        </r>
      </text>
    </comment>
    <comment ref="K2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Vigencias futuras</t>
        </r>
      </text>
    </comment>
  </commentList>
</comments>
</file>

<file path=xl/sharedStrings.xml><?xml version="1.0" encoding="utf-8"?>
<sst xmlns="http://schemas.openxmlformats.org/spreadsheetml/2006/main" count="441" uniqueCount="257">
  <si>
    <t># META</t>
  </si>
  <si>
    <t>SGP</t>
  </si>
  <si>
    <t>TIPO DE RECURSO</t>
  </si>
  <si>
    <t>* Incluir el Numero de filas que requiera</t>
  </si>
  <si>
    <t>Propios Departamento</t>
  </si>
  <si>
    <t>Está en trámite vigencia futura para el año 2022 de $2.500.000.000 (Ya están incluidos dentro del valor actual)</t>
  </si>
  <si>
    <t>$533.708.726 vigencias futuras en ejecución, Ordenanza 052 (Recursos incorporados 2021)</t>
  </si>
  <si>
    <t>$1.437.457.208 vigencias futuras en ejecución, Ordenanza 052 (Recursos incorporados 2021)</t>
  </si>
  <si>
    <t>$285.172.514 vigencias futuras en ejecución, Ordenanza 052 (Recursos incorporados 2021)</t>
  </si>
  <si>
    <t>Meta cumplida 100%</t>
  </si>
  <si>
    <t>Pendiente ajustar reporte físico 2020</t>
  </si>
  <si>
    <t>Reforestar 150 hectáreas de áreas degradadas en los municipios de la Cuenca del Rio Bogotá.</t>
  </si>
  <si>
    <t>Implementar 6 viveros forestales de carácter regional.</t>
  </si>
  <si>
    <t>Implementar 2 proyectos de recuperación de ecosistemas lagunares en el departamento.</t>
  </si>
  <si>
    <t>Implementar 4 estrategias de conservación en corredores ambientales.</t>
  </si>
  <si>
    <t>Conservar 10.000 hectáreas localizadas en áreas de importancia hídrica.</t>
  </si>
  <si>
    <t>Sembrar 1.000.000 de árboles.</t>
  </si>
  <si>
    <t>Implementar 6 proyectos encaminados al buen uso y manejo de los recursos naturales en cuencas prioritarias del departamento.</t>
  </si>
  <si>
    <t>Ejecutar la transferencia del 100% de los recursos destinados a agua potable y saneamiento básico en el marco del Plan Departamental de Aguas.</t>
  </si>
  <si>
    <t>Determinar 2 alternativas de disposición final de residuos sólidos para el departamento.</t>
  </si>
  <si>
    <t>Potencializar 15 asociaciones provinciales de recuperadores ambientales.</t>
  </si>
  <si>
    <t>Garantizar la interventoría a la disposición final de residuos sólidos en el relleno sanitario Nuevo Mondoñedo.</t>
  </si>
  <si>
    <t>Apoyar a 30 municipios en la implementación de los Planes de Gestión de Residuos Sólidos en sus diferentes componentes.</t>
  </si>
  <si>
    <t>Ejecutar 3 proyectos de innovación en manejo de residuos sólidos y cambio climático.</t>
  </si>
  <si>
    <t>Implementar 3 sistemas de producción sostenible con el ambiente.</t>
  </si>
  <si>
    <t>Articular con el sector privado una estrategia de responsabilidad ambiental empresarial</t>
  </si>
  <si>
    <t>Ejecutar 30 jornadas de educación y cultura ambiental.</t>
  </si>
  <si>
    <t>Implementar 20 proyectos de educación ambiental presentados a través de los CIDEAS municipales.</t>
  </si>
  <si>
    <t>Potencializar la estrategia huella de carbono departamental.</t>
  </si>
  <si>
    <t>Beneficiar 500 familias con la sustitución de estufas ecoeficientes.</t>
  </si>
  <si>
    <t>Implementar 4 proyectos establecidos en el Plan Regional Integral de Cambio Climático - PRICC.</t>
  </si>
  <si>
    <t>Restaurar 100 hectáreas afectadas por eventos climáticos.</t>
  </si>
  <si>
    <t>Cofinanciar la construcción de la PTAR Canoas en cumplimiento de la sentencia 2001-90479 de marzo 28 de 2014 del Consejo de Estado.</t>
  </si>
  <si>
    <t>Implementar 1 instrumento para la articulación de la inversión de áreas de importancia estratégica para la conservación de recursos hídricos (art. 111 de la ley 99 de 1993)</t>
  </si>
  <si>
    <t>Implementar un proyecto articulado del POMCA del Río Bogotá.</t>
  </si>
  <si>
    <t>Ejecutar el plan de acción de crisis climática para la región Cundinamarca - Bogotá.</t>
  </si>
  <si>
    <t>Implementar una estrategia tendiente a mejorar la calidad del aire en la región Cundinamarca - Bogotá.</t>
  </si>
  <si>
    <t>PRODUCTO</t>
  </si>
  <si>
    <t>Revisar la programación 2021 (60Ha) si se va a cumplir</t>
  </si>
  <si>
    <t>Revisar vigencia 2020 (1 vivero) no se cumplió y vigencia 2021 (3 víveros)</t>
  </si>
  <si>
    <t>% CUMPLIMIENTO</t>
  </si>
  <si>
    <t>2022
Programado Fisico</t>
  </si>
  <si>
    <t>2022
Programado Financiero</t>
  </si>
  <si>
    <r>
      <t xml:space="preserve">EJECUTADO
CUATRIENIO
</t>
    </r>
    <r>
      <rPr>
        <b/>
        <sz val="10"/>
        <color theme="0"/>
        <rFont val="Century Gothic"/>
        <family val="2"/>
      </rPr>
      <t>(A 31/AGO/21)</t>
    </r>
  </si>
  <si>
    <t>El porcentaje de avance no corresponde al pagado en el 2021, se siguen realizando los reportes sin sumar al avance</t>
  </si>
  <si>
    <t>META</t>
  </si>
  <si>
    <t>ACTIVIDAD</t>
  </si>
  <si>
    <t>PROGRAMACIÓN FÍSICA</t>
  </si>
  <si>
    <t>PROYECTO</t>
  </si>
  <si>
    <t>BPIN</t>
  </si>
  <si>
    <t>CONSERVACIÓN DEL RECURSO HÍDRICO EN EL DEPARTAMENTO DE CUNDINAMARCA</t>
  </si>
  <si>
    <t>No. META</t>
  </si>
  <si>
    <t>CONSERVAR 10.000 HECTÁREAS LOCALIZADAS EN AREAS DE IMPORTANCIA HÍDRICA.</t>
  </si>
  <si>
    <t>PLAN DE INTERVENCIÓN DE PREDIOS DE IMPORTANCIA HIDRICA</t>
  </si>
  <si>
    <t xml:space="preserve">ADQUISICION DE PREDIOS </t>
  </si>
  <si>
    <t xml:space="preserve">GESTION INMOBILIARIA </t>
  </si>
  <si>
    <t>Num</t>
  </si>
  <si>
    <t>Ha</t>
  </si>
  <si>
    <t>DIAGNOSTICO DE LOS PREDIOS ADQUIRIDOS POR EL DEPARTAMENTO Y PLAN DE TRABAJO PARA MANTENIMIENTO.</t>
  </si>
  <si>
    <t>MANTENIMIENTO Y RECUPERACIÓN  1.240 HA.</t>
  </si>
  <si>
    <t xml:space="preserve">DESARROLLO DEL ESQUEMA DE PAGO POR SERVICIOS AMBIENTALES </t>
  </si>
  <si>
    <t>ESTABLECIMIENTO DE ALIANZAS  PARA GENERAR ACCIONES DE CONSERVACION DE ECOSISTEMAS ESTRATEGICOS</t>
  </si>
  <si>
    <t>IMPLEMENTAR 2 PROYECTOS DE RECUPERACION DE ECOSISTEMAS LAGUNARES EN EL DEPARTAMENTO</t>
  </si>
  <si>
    <t>CONTROL DE VEGETACIÓN ACUÁTICA POR MEDIO DE EXTRACCIÓN MECÁNICA, BIOLÓGICA O QUÍMICA</t>
  </si>
  <si>
    <t xml:space="preserve">INTERVENCION DE ZONAS DE RONDA DE CUERPOS LAGUNARES </t>
  </si>
  <si>
    <t>CONSTRUCCIÓN DE ESTUFAS ECOEFICIENTES PARA LA REDUCCIÓN DE EMISIONES EN MUNICIPIOS DE CUNDINAMARCA</t>
  </si>
  <si>
    <t>Construir estufas ecoeficientes</t>
  </si>
  <si>
    <t>Capacitar a beneficiarios en temas de Entornos Saludables</t>
  </si>
  <si>
    <t>Instalar huertos leñeros</t>
  </si>
  <si>
    <t>DESARROLLO DE ACTIVIDADES DE EDUCACION AMBIENTAL EN CUNDINAMARCA</t>
  </si>
  <si>
    <t>EJECUTAR 30 JORNADAS DE EDUCACIÓN Y CULTURA AMBIENTAL</t>
  </si>
  <si>
    <t>IMPLEMENTAR 20 PROYECTOS DE EDUCACION AMBIENTAL PRESENTADOS A TRAVES DE LOS
CIDEAS MUNICIPALES</t>
  </si>
  <si>
    <t>TRASLADO DE APORTES  AL PLAN DEPARTAMENTAL DE AGUA DE CUNDINAMARCA</t>
  </si>
  <si>
    <t>COFINANCIAR LA CONSTRUCCION DE LA PTAR CANOAS EN CUMPLIMIENTO DE LA SENTENCIA 2001-90479 DE MARZO 28 DE 20014 DEL CONSEJO DE ESTADO</t>
  </si>
  <si>
    <t xml:space="preserve">EJECUTAR LA TRANSFERENCIA DEL 100% DE LOS RECURSOS DESTINADOS A GUA POTABLE Y SANEAMIENTO BASICO EN EL MARCO DEL PLAN DEPARTAMENTAL DE AGUAS </t>
  </si>
  <si>
    <t xml:space="preserve"> TRANSFERIR RECURSOS AL EJECUTOR EN EL CUMPLIMIENTO DE LA SENTENCIA DEL RIO BOGOTA PARA LA CONSTRUCCION DE LA PTAR CANOAS.</t>
  </si>
  <si>
    <t>APOYO PARA LA CONSTRUCCIÓN DE LAS FASES I Y II DE LA PLANTA DE TRATAMIENTO DE AGUAS RESIDUALES 
CANOAS EN EL MUNICIPIO DE SOACHA</t>
  </si>
  <si>
    <t>UNIDAD</t>
  </si>
  <si>
    <t>OPTIMIZACIÓN DE LOS PROCESOS DEL MANEJO INTEGRAL DE LOS RESIDUOS SOLIDOS EN EL DEPARTAMENTO DE CUNDINAMARCA</t>
  </si>
  <si>
    <t>ELABORAR DIAGNOSTICO</t>
  </si>
  <si>
    <t xml:space="preserve">SEGUIMIENTO EN LA DETERMINACION DE LA ALTERNATIVA </t>
  </si>
  <si>
    <t xml:space="preserve">REALIZAR ESTUDIOS Y DISEÑOS </t>
  </si>
  <si>
    <t>Determinar 2 alternativas de disposición final de residuos sólidos en el departamento</t>
  </si>
  <si>
    <t xml:space="preserve">POTENCIALIZAR 15 ASOCIACIONES PROVINCIALES DE RECUPERADORES AMBIENTALES </t>
  </si>
  <si>
    <t xml:space="preserve"> REALIZAR DIAGNOSTICO </t>
  </si>
  <si>
    <t>FACILITAR FORMACION EMPRESARIAL</t>
  </si>
  <si>
    <t>FACILITAR FORMACION EMPRESARIAL AVANZADA</t>
  </si>
  <si>
    <t xml:space="preserve">ADQUIRIR EQUIPOS </t>
  </si>
  <si>
    <t xml:space="preserve">EJECUTAR SEGUIMIENTO Y EVALUACIÓN </t>
  </si>
  <si>
    <t>GARANTIZAR LA INTERVENTORIA A LA DISPOSICIÓN FINAL DE RESIDUOS SOLIDOS EN EL RELLENO SANITARIO NUEVO MONDOÑEDO</t>
  </si>
  <si>
    <t>CONTRATAR LA INTERVENTORIA</t>
  </si>
  <si>
    <t>APOYAR A 30 MUNICIPIOS DEL DEPARTAMENTO DE CUNDINAMARCA EN LA IMPLEMENTACIÓN DE LOS PLANES DE GESTION DE RESIDUOS SÓLIDOS EN SUS DIFERENTES COMPONENTES</t>
  </si>
  <si>
    <t>EJECUTAR 3 PROYECTOS DE INNOVACIÓN EN MANEJO DE RESIDUOS SÓLIDOS Y CAMBIO CLIMATICO.</t>
  </si>
  <si>
    <t>OPTIMIZACIÓN EN LA GESTION DE LOS RECURSOS NATURALES DEL DEPARTAMENTO DE CUNDINAMARCA</t>
  </si>
  <si>
    <t xml:space="preserve">IMPLEMENTAR 4 ESTRATEGIAS DE CONSERVACIÓN EN CORREDORES AMBIENTALES </t>
  </si>
  <si>
    <t>IMPLEMENTAR 6 PROYECTOS ENCAMINADOS AL BUEN USO Y MANEJO DE LOS RECURSOS NATURALES EN CUENCAS PRIORITARIAS DEL DEPARTAMENTO</t>
  </si>
  <si>
    <t>CONSTRUCCIÓN DE VIVEROS FORESTALES EN CUNDINAMARCA</t>
  </si>
  <si>
    <t>CAPACITACIÓN VIVERISTAS</t>
  </si>
  <si>
    <t>CONSTRUCCIÓN, ADECUACIÓN Y MANTENIMIENTO</t>
  </si>
  <si>
    <t>ADQUISICION DE INSUMOS</t>
  </si>
  <si>
    <t>IMPLEMENTAR 6 VIVEROS FORESTALES DE CARÁCTER REGIONAL.</t>
  </si>
  <si>
    <t xml:space="preserve"> REFORESTACIÓN CON LA SIEMBRA DE 1.000.000 DE ÁRBOLES EN ZONAS DEFORESTADAS DEL</t>
  </si>
  <si>
    <t>SIEMBRA DE UN MILLÓN DE ÁRBOLES</t>
  </si>
  <si>
    <t xml:space="preserve">IMPLEMENTAR 3 SISTEMAS DE PRODUCCION SOSTENIBLE CON EL AMBIENTE </t>
  </si>
  <si>
    <t xml:space="preserve">IMPLEMENTACION SELLO AMBIENTAL / ECOETIQUETA </t>
  </si>
  <si>
    <t>CONSTRUCCIÓN DEL ESQUEMA DE MERCADO DE CARBONO</t>
  </si>
  <si>
    <t>PROMOCION, CAPACITACIÓN Y APALANCAMIENTO DE  NEGOCIOS VERDES</t>
  </si>
  <si>
    <t>APOYAR EL DESARROLLO Y CONSOLIDACION DEL SISTEMA DE INFORMACION DE LOS NEGOCIOS VERDES</t>
  </si>
  <si>
    <t>APROVECHAMIENTO Y VALORIZACIÓN DE RESIDUOS</t>
  </si>
  <si>
    <t>PROMOVER LA INVESTIGACION E INNOVACION EN NEGOCIOS VERDES</t>
  </si>
  <si>
    <t>ARTICULAR CON EL SECTOR PRIVADO UNA ESTRATEGIA DE RESPONSABILIDAD AMBIENTAL EMPRESARIAL</t>
  </si>
  <si>
    <t xml:space="preserve">ELABORACIÓN DEL DIAGNOSTICO SITUACIONAL DEL SECTOR
PRIVADO Y LA INDUSTRIA MANUFACTURERA DEL TERRITORIO
</t>
  </si>
  <si>
    <t>DEFINICIÓN DE LOS SERVICIOS A OFERTAR Y ESTRUCTURACIÓN DE
LA COMPENSACIÓN</t>
  </si>
  <si>
    <t>CONSTRUCCIÓN DE LA ESTRATEGIA (PORTAFOLIO DE SERVI CIOS).</t>
  </si>
  <si>
    <t>ELABORACIÓN DE MATERIAL INFORMATIVO DIVULGACION
ESTRATEGIA</t>
  </si>
  <si>
    <t>SOCIALIZACIÓN DE LA ESTRATEGIA AL SECTOR PRIVADO.</t>
  </si>
  <si>
    <t xml:space="preserve"> ELABORACIÓN PIEZAS PUBLICITARIAS COMO APOYO A LOS
PROCESOS DE SOCIALIZACIÓN</t>
  </si>
  <si>
    <t xml:space="preserve"> PAGO IMPUESTOS , TASAS Y RETRIBUCIONES</t>
  </si>
  <si>
    <t xml:space="preserve"> IMPLEMENTACIÓN DE LA ESTRATEGIA</t>
  </si>
  <si>
    <t>IMPLEMENTACIÓN DE LA ESTRATEGIA HUELLA DE CARBONO EN CUNDINAMARCA.</t>
  </si>
  <si>
    <t>POTENCIALIZAR LA ESTRATEGIA HUELLA DE CARBONO DEPARTAMENTAL.</t>
  </si>
  <si>
    <t>IMPLEMENTAR LA ESTRATEGIA</t>
  </si>
  <si>
    <t>DIVUGAR LA ESTRATEGIA</t>
  </si>
  <si>
    <t>REALIZAR ARTICULACIÓN INTERINSTITUCIONAL</t>
  </si>
  <si>
    <t>RESTAURACIÓN DE 100 HECTÁREAS AFECTADAS POR EVENTOS CLIMÁTICOS EN EL DEPARTAMENTO DE CUNDINAMARCA</t>
  </si>
  <si>
    <t xml:space="preserve">RESTAURAR 100 HECTAREAS AFECTADAS POR EVENTOS CLIMATICOS </t>
  </si>
  <si>
    <t>ESTRUCTURACION DEL PROYECTO DE INTERVENCION EN SUS FASES DE PLANEACION, EJECUCION, MANTENIMIENTO, MONITOREO Y DIVULGACION.</t>
  </si>
  <si>
    <t xml:space="preserve">REALIZACION SIEMBRAS </t>
  </si>
  <si>
    <t>RESTAURACIÓN DE ÁREAS AFECTADAS POR EVENTOS CLIMATICOS</t>
  </si>
  <si>
    <t xml:space="preserve">REALIZACION MANTENIMIENTOS </t>
  </si>
  <si>
    <t>DESARROLLO DE PROYECTOS ARTICULADOS PARA LA PRESERVACIÓN DE LOS ACTIVOS AMBIENTALES DE CUNDINAMARCA</t>
  </si>
  <si>
    <t>IMPLEMENTAR UN INSTRUMENTO PARA LA ARTICULACION DE LA INVERSIÓN DE AREAS DE IMPORTANCIA ESTRATÉGICA PARA LA CONSERVACIÓN DE RECURSOS HIDRICOS (art. 111 de la leey 99 de 1993)</t>
  </si>
  <si>
    <t>IMPLEMENTAR UN PROYECTO ARTICULADO DEL POMCA DEL RÍO BOGOTÁ</t>
  </si>
  <si>
    <t>DEFINICION DEL INSTRUMENTO DE ARTICULACION DE LOS RECURSOS DEL 1% DE LA LEY 99/93</t>
  </si>
  <si>
    <t>SOCIALIZACIÓN DEL INSTRUMENTO</t>
  </si>
  <si>
    <t>DEFINICIÓN DEL PROYECTO  POMCA</t>
  </si>
  <si>
    <t>INTERVENTORIA</t>
  </si>
  <si>
    <t>IMPLEMENTACIÓN DEL PROYECTOPOMCA</t>
  </si>
  <si>
    <t>IMPLEMENTACIÓN DE ESTRATEGIAS PARA ENFRENTAR LA CRISIS CLIMÁTICA PARA LA REGIÓN BOGOTÁ- CUNDINAMARCA</t>
  </si>
  <si>
    <t>IMPLEMENTAR UNA ESTRATEGIA TENDIENTE A MEJORAR LA CALIDAD DEL AIRE EN LA REGION BOGOTA -CUNDINAMARCA</t>
  </si>
  <si>
    <t>EJECUTAR EL PLAN DE ACCIÓN DE CRISIS CLIMÁTICA PARA LA REGION CUNDINAMARCA - BOGOTA</t>
  </si>
  <si>
    <t>FORMULACIÓN EL DOCUMENTO</t>
  </si>
  <si>
    <t>DIVULGACIÓN DEL PLAN DE ACCIÓN</t>
  </si>
  <si>
    <t>PAGOS, IMPUESTOS, TASAS Y RETRIBUCIONES</t>
  </si>
  <si>
    <t>IMPLEMENTACIÓN DE LA ESTRATEGIA MEJORMIENTO CALIDAD DEL AIRE</t>
  </si>
  <si>
    <t>DIVULGACIÓN DE LA ESTRATEGIA MEJORAMIENTO CALIDAD DEL AIRE</t>
  </si>
  <si>
    <t xml:space="preserve">IMPLEMENTACIÓN DE PROYECTOS ESTABLECIDOS EN EL PRICC EN CUNDINAMARCA </t>
  </si>
  <si>
    <t>IMPLEMENTAR 4 PROYECTOS ESTABLECIDOS EN EL PLAN REGIONAL INTEGRAL DE CAMBIO CLIMATICO PRICC</t>
  </si>
  <si>
    <t xml:space="preserve">Ajuste y actualizacion de documentos </t>
  </si>
  <si>
    <t>Restauración y pago por servicios
ambientales</t>
  </si>
  <si>
    <t>Deforestación evitada en el departamento de Cundinamarca</t>
  </si>
  <si>
    <t>Buenas prácticas ambientales en sistemas de producción agropecuaria</t>
  </si>
  <si>
    <t>Implementación de Sistemas silvopastoriles intensivos</t>
  </si>
  <si>
    <t xml:space="preserve">Implementacion de Planes de movilidad empresarial </t>
  </si>
  <si>
    <t>Reconversión tecnológica y productiva en el sector panelero</t>
  </si>
  <si>
    <t>Implementacion de proyectos para uso de energía solar para el calentamiento de agua</t>
  </si>
  <si>
    <t>Reemplazar  estufas de gas natural de baja eficiencia</t>
  </si>
  <si>
    <t>Promoción de fuentes renovables en la generación de energía para el departamento</t>
  </si>
  <si>
    <t>Implementación de buenas prácticas para el ahorro de energía en entidades públicas</t>
  </si>
  <si>
    <t xml:space="preserve">Reemplazo de estufas de gas de baja eficiencia </t>
  </si>
  <si>
    <t>Mejoramiento de la eficiencia de calderas en industrias de químicos y de alimentos</t>
  </si>
  <si>
    <t>Mejoramiento de la eficiencia energética en ladrilleras</t>
  </si>
  <si>
    <t>Mejoramiento  del transporte multimodal de pasajeros y de carga</t>
  </si>
  <si>
    <t>Aprovechamiento del biogás proveniente del relleno sanitario actual (Nuevo Mondoñedo) y de las áreas futuras de disposición de RSU</t>
  </si>
  <si>
    <t>Conservación  de ecosistemas vulnerables al cambio climático en la región capital, estratégicos para la provisión de agua.</t>
  </si>
  <si>
    <t>Implementación del modelo de banco de servicios ambientales en la Región Capital</t>
  </si>
  <si>
    <t>Fortalecimiento de cadenas productivas (caña panelera)</t>
  </si>
  <si>
    <t>Promoción e impulso de alternativas de aprovechamiento y reutilización de agua en el sector residencial de Bogotá - región</t>
  </si>
  <si>
    <t>Diseño y construcción de un distrito de riego en la región del Tequendama</t>
  </si>
  <si>
    <t>Mantenimiento y mejoramiento de cuerpos y cursos de agua para la regulación hídrica y disminución de estrés hídrico</t>
  </si>
  <si>
    <t>Construcción y edificaciones sostenibles</t>
  </si>
  <si>
    <t>Estabilización de pendientes y taludes mediante la construcción de obras de bioingeniería</t>
  </si>
  <si>
    <t>Programa de fortalecimiento de los sistemas de alertas tempranas por eventos climáticos</t>
  </si>
  <si>
    <t>Alternativas de uso para los suelos de protección por riesgo</t>
  </si>
  <si>
    <t>Impulsar esquemas de transferencia de riesgos</t>
  </si>
  <si>
    <t>Monitoreo a proyectos desarrollados</t>
  </si>
  <si>
    <t xml:space="preserve">Adquisicion de equipos </t>
  </si>
  <si>
    <t>Desarrollo componente socio ambiental del cambio climatico, mesas de trabajo, talleres, eventos.</t>
  </si>
  <si>
    <t xml:space="preserve">REVEGETALIZACION DE ZONAS ALEDAÑAS AL RIO BOGOTA </t>
  </si>
  <si>
    <t>ESTABLECIMIENTO CERCAS DE PROTECCION Y AISLAMIENTO</t>
  </si>
  <si>
    <t xml:space="preserve">TALLERES DE EDUCACION AMBIENTAL </t>
  </si>
  <si>
    <t>REFORESTAR 150 HECTÁREAS DE AREAS DEGRADADAS EN LOS MUNICIPIOS DE LA CUENCA DEL RIO BOGOTA.</t>
  </si>
  <si>
    <t>PROTECCIÓN DE AREAS DEGRADADAS EN LA CUENCA DEL RIO BOGOTA EN CUNDINAMARCA</t>
  </si>
  <si>
    <t>Km</t>
  </si>
  <si>
    <t>REALIZAR TRABAJOS DE REFORESTACION,  REVEGETALIZACIÓN Y/O RESTAURACIÓN  EN LOS CORREDORES SELECCIONADOS</t>
  </si>
  <si>
    <t>FORMACIÓN Y SENSIBILIZACIÓN AMBIENTAL COMUNITARIA (GOBERNABILIDAD Y PARTICIPACIÓN.)</t>
  </si>
  <si>
    <t xml:space="preserve">ASISTENCIA TÉCNICA AMBIENTAL EN PROCESOS  PRODUCTIVOS - Y COMPETITIVOS AGROFORESTERÍA </t>
  </si>
  <si>
    <t>IMPLEMENTAR ACTIVIDADES PRODUCTIVAS DE ALTO IMPACTO POSITIVO EN LOS ECOSISTEMAS Y LA BIODIVERSIDAD (NEGOCIO / MERCADO VERDE)</t>
  </si>
  <si>
    <t>REFORESTAR Y PROTEGER  LAS ÁREAS DEGRADADAS</t>
  </si>
  <si>
    <t xml:space="preserve">CONSTRUIR OBRAS DE BIOINGENIERIA </t>
  </si>
  <si>
    <t xml:space="preserve">IMPLEMENTAR SISTEMAS DE TELEMETRIA </t>
  </si>
  <si>
    <t xml:space="preserve">IMPLEMENTAR SISTEMAS DE CAPTURA DE AGUA </t>
  </si>
  <si>
    <t xml:space="preserve">REALIZAR TALLERES DE CAPACITACIÓN Y SENSIBILIZACIÓN A LAS COMUNIDADES </t>
  </si>
  <si>
    <t xml:space="preserve">FORMULAR HERRAMIENTAS DE MANEJO DE PAISAJE </t>
  </si>
  <si>
    <t>IMPLEMENTAR ACCIONES POMCAS</t>
  </si>
  <si>
    <t>IMPLEMENTACION PLAN DE USO Y AHORRO EFICIENTE DEL AGUA PUEAA</t>
  </si>
  <si>
    <t>FORMULAR PLAN DE USO Y AHORRO EFICIENTE DEL AGUA</t>
  </si>
  <si>
    <t>PROMOCION Y FOMENTO DE SISTEMAS FORESTALES,  AGROFORESTALES Y SILVOPASTORILES COMO ALTERNATIVA VERDE PARA EL CREMIENTO</t>
  </si>
  <si>
    <t>CONTRATAR ESTUDIOS Y CONSULTORIAS PARA LA ACTUALIZACIÓN DE LOS  PGIRS</t>
  </si>
  <si>
    <t>SUMINISTRAR  MAQUINARIA, EQUIPOS.</t>
  </si>
  <si>
    <t>IMPLEMENTAR LOS PGIRS EN LOS MUNICIPIOS</t>
  </si>
  <si>
    <t>ESTRUCTURAR  PROYECTOS  DE INNOVACIÓN</t>
  </si>
  <si>
    <t xml:space="preserve">IMPLEMENTAR PROYECTOS DE INNOVACIÓN </t>
  </si>
  <si>
    <t>IMPLEMENTACIÓN DE SISTEMAS DE PRODUCCIÓN SOSTENIBLE CON EL AMBIENTE EN CUNDINAMARCA.</t>
  </si>
  <si>
    <t>DESARROLLO EN ARTICULACION CON EL SECTOR PRIVADO UNA ESTRATEGIA DE RESPONSABILIDAD AMBIENTAL EMPRESARIAL EN CUNDINAMARCA</t>
  </si>
  <si>
    <r>
      <t xml:space="preserve">TRANSFERIR RECURSOS AL FIA ASIGNADOS AL PLAN DEPARTAMENTAL DE AGUA PAP - PDA DE CUNDINAMARCA, EJECUTADOS POR EL GESTOR - </t>
    </r>
    <r>
      <rPr>
        <u/>
        <sz val="7"/>
        <rFont val="Calibri"/>
        <family val="2"/>
        <scheme val="minor"/>
      </rPr>
      <t>CON SITUACION DE FONDOS - CSF</t>
    </r>
  </si>
  <si>
    <r>
      <t xml:space="preserve">TRANSFERIR RECURSOS AL </t>
    </r>
    <r>
      <rPr>
        <u/>
        <sz val="7"/>
        <rFont val="Calibri"/>
        <family val="2"/>
        <scheme val="minor"/>
      </rPr>
      <t>FIA</t>
    </r>
    <r>
      <rPr>
        <sz val="7"/>
        <rFont val="Calibri"/>
        <family val="2"/>
        <scheme val="minor"/>
      </rPr>
      <t xml:space="preserve"> ASIGNADOS AL PLAN DEPARTAMENTAL DE AGUA PAP - PDA DE CUNDINAMARCA, EJECUTADOS POR EL GESTOR -</t>
    </r>
    <r>
      <rPr>
        <u/>
        <sz val="7"/>
        <rFont val="Calibri"/>
        <family val="2"/>
        <scheme val="minor"/>
      </rPr>
      <t>SIN SITUACION DE FONDOS</t>
    </r>
    <r>
      <rPr>
        <sz val="7"/>
        <rFont val="Calibri"/>
        <family val="2"/>
        <scheme val="minor"/>
      </rPr>
      <t xml:space="preserve"> -SSF</t>
    </r>
  </si>
  <si>
    <t>FORMULACIÓN DE LA POLÍTICA DE EDUCACIÓN AMBIENTAL EN EL DEPARTAMENTO</t>
  </si>
  <si>
    <t>REALIZACIÓN DE GIRAS PEDAGÓGICAS</t>
  </si>
  <si>
    <t>RECONOCIMIENTO A LA IMPLEMENTACIÓN DE PROYECTOS PARA LA FORMACIÓN DE UNA CULTURA AMBIENTAL</t>
  </si>
  <si>
    <t>REALIZACIÓN DE CONGRESOS, SIMPOSIOS, SEMINARIOS FERIAS DE CARÁCTER AMBIENTAL</t>
  </si>
  <si>
    <t>ELABORACIÓN DE PUBLICACIONES / MATERIAL DIVULGATIVO DE EDUCACIÓN AMBIENTAL</t>
  </si>
  <si>
    <t>IMPLEMENTACIÓN DE PROYECTOS PARA LA FORMACIÓN DE UNA CULTURA AMBIENTAL</t>
  </si>
  <si>
    <t>IMPLEMENTACIÓN DEL PLAN ACCION</t>
  </si>
  <si>
    <t>RESPONSABLE</t>
  </si>
  <si>
    <t>ECOSISTEMAS</t>
  </si>
  <si>
    <t>RECURSO HIDRICO</t>
  </si>
  <si>
    <t>PLANIFICACIÓN</t>
  </si>
  <si>
    <t>EDUCACIÓN AMBIENTAL</t>
  </si>
  <si>
    <t xml:space="preserve">BENEFICIAR 500 FAMILIAS CON LA SUSTITUCION DE ESTUFAS ECOEFICIENTES </t>
  </si>
  <si>
    <t>ADELANTAR INVESTIGACIONES, DIAGNÓSTICO O CARACTERIZACIONES EN TEMAS ECOLÓGICOS Y AMBIENTALES.</t>
  </si>
  <si>
    <t>SERVICIO DE RESTAURACIÓN DE ECOSISTEMAS</t>
  </si>
  <si>
    <t>SERVICIOS DE PRODUCCIÓN DE PLÁNTULAS EN VÍVEROS</t>
  </si>
  <si>
    <t>3202043. SERVICIO DE PROTECCIÓN DE ECOSISTEMAS</t>
  </si>
  <si>
    <t>3202012. SERVICIO DE RESTAURACIÓN DE ECOSISTEMAS</t>
  </si>
  <si>
    <t>3202005. SERVICIO APOYO FINANCIERO PARA LA IMPLEMENTACIÓN DE ESQUEMAS DE PAGO POR SERVICIOS AMBIENTALES</t>
  </si>
  <si>
    <t>3202001. DOCUMENTOS DE LINEAMIENTOS TÉCNICOS PARA LA CONSERVACIÓN DE LA BIODIVERSIDAD Y SUS SERVICIOS ECO SISTÉMICOS</t>
  </si>
  <si>
    <t>3202039. SERVICIO DE DRAGADO</t>
  </si>
  <si>
    <t>3202005. SERVICIO DE RESTAURACIÓN DE ECOSISTEMAS</t>
  </si>
  <si>
    <t>3202012. SERVICIO DE PROTECCIÓN DE ECOSISTEMAS</t>
  </si>
  <si>
    <t>4003025 SERVICIOS DE APOYO FINANCIERO PARA LA EJECUCIÓN DE PROYECTOS DE ACUEDUCTOS Y ALCANTARILLADO</t>
  </si>
  <si>
    <t>SERVICIO DE PROTECCIÓN DE ECOSISTEMAS</t>
  </si>
  <si>
    <t>4003012 SOLUCIONES DE DISPOSICIÓN FINAL DE RESIDUOS SÓLIDOS CONSTRUIDAS</t>
  </si>
  <si>
    <t>4003021. SERVICIOS DE ASISTENCIA TÉCNICA EN MANEJO DE RESIDUOS SOLIDOS</t>
  </si>
  <si>
    <t>4003010 SERVICIOS DE ASEO</t>
  </si>
  <si>
    <t>4003022. SERVICIOS DE IMPLEMENTACIÓN DEL PLAN DE GESTIÓN INTEGRAL DE RESIDUOS SOLIDOS PGIRS</t>
  </si>
  <si>
    <t>4003023. SERVICIOS DE SEGUIMIENTO AL PLAN DE GESTIÓN INTEGRAL DE RESIDUOS SOLIDOS PGIRS</t>
  </si>
  <si>
    <t>SERVICIO DE ASISTENCIA TÉCNICA PARA LA CONSOLIDACIÓN DE NEGOCIOS VERDES</t>
  </si>
  <si>
    <t>DOCUMENTOS DE ESTUDIOS TÉCNICOS PARA EL FORTALECIMIENTO DEL
DESEMPEÑO AMBIENTAL DE LOS SECTORES PRODUCTIVOS</t>
  </si>
  <si>
    <t>3208006 SERVICIO DE ASISTENCIA TÉCNICA PARA LA IMPLEMENTACIÓN DE LAS ESTRATEGIAS EDUCATIVO AMBIENTALES Y DE PARTICIPACIÓN</t>
  </si>
  <si>
    <t>3208008 SERVICIO DE DIVULGACIÓN DE LA INFORMACIÓN DE LA POLÍTICA NACIONAL DE EDUCACIÓN AMBIENTAL Y PARTICIPACIÓN</t>
  </si>
  <si>
    <t>SERVICIO DE DIVULGACIÓN DE LA INFORMACIÓN EN GESTIÓN DEL CAMBIO
CLIMÁTICO PARA UN DESARROLLO BAJO EN CARBONO Y RESILIENTE AL CLIMA</t>
  </si>
  <si>
    <t>3206016 ESTUFA ECOEFICIENTE FIJA</t>
  </si>
  <si>
    <t>SERVICIO DE APOYO TÉCNICO PARA LA IMPLEMENTACIÓN DE ACCIONES DE MITIGACIÓN Y ADAPTACIÓN AL CAMBIO CLIMÁTICO</t>
  </si>
  <si>
    <t>4003026 SERVICIOS DE APOYO FINANCIERO PARA LA EJECUCIÓN DE PROYECTOS DE ACUEDUCTOS Y DE MANEJO DE AGUAS RESIDUALES</t>
  </si>
  <si>
    <t>SERVICIO DE ARTICULACIÓN PARA LA GESTIÓN DEL CAMBIO CLIMÁTICO EN LA TOMA DE DECISIONES SECTORIALES Y TERRITORIALES</t>
  </si>
  <si>
    <t>DOCUMENTOS DE PLANEACIÓN PARA LA GESTIÓN DEL CAMBIO CLIMÁTICO Y UN DESARROLLO BAJO EN CARBONO Y RESILIENTE AL CLIMA</t>
  </si>
  <si>
    <t>ECOSISTEMAS
PLANIFICACIÓN</t>
  </si>
  <si>
    <t>DESPACHO
(AMPARO CARRILLO)</t>
  </si>
  <si>
    <t>DESPACHO
(CATALINA RIOS)</t>
  </si>
  <si>
    <t>ASISTENCIA TÉCNICA COMO APOYO A LA IMPLEMENTACIÓN DE LA ESTRATEGIA</t>
  </si>
  <si>
    <t>APOYO TECNICO A LA IMPLEMENTACIÓN DE LOS PGIRS MUNICIPALES</t>
  </si>
  <si>
    <t>Elaboración de públicaciones /material divulgativo de educación Ambiental</t>
  </si>
  <si>
    <t>PROGRAMACIÓN FINANCIERA</t>
  </si>
  <si>
    <t>REALIZACIÓN DE CONGRESOS, CAPACITACIONES,SIMPOSIOS, SEMINARIOS FERIAS DE CARÁCTER AMBIENTAL</t>
  </si>
  <si>
    <t>PLAN DE ACCIÓN 2024</t>
  </si>
  <si>
    <t>Adoptar el 100% del sistema de gestión ambiental, bajo la NTC ISO 14001:215 en la Gobernación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</si>
</sst>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5" formatCode="_-&quot;$&quot;\ * #,##0_-;\-&quot;$&quot;\ * #,##0_-;_-&quot;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rgb="FFFF000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entury Gothic"/>
      <family val="2"/>
    </font>
    <font>
      <b/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indexed="8"/>
      <name val="Calibri"/>
      <family val="2"/>
      <scheme val="minor"/>
    </font>
    <font>
      <u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6EA8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9FFE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42" fontId="0" fillId="0" borderId="0" xfId="1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 wrapText="1"/>
    </xf>
    <xf numFmtId="49" fontId="0" fillId="0" borderId="0" xfId="0" applyNumberFormat="1" applyAlignment="1">
      <alignment horizontal="justify" vertical="center" wrapText="1"/>
    </xf>
    <xf numFmtId="49" fontId="1" fillId="0" borderId="0" xfId="0" applyNumberFormat="1" applyFont="1" applyAlignment="1">
      <alignment horizontal="justify" vertical="center" wrapText="1"/>
    </xf>
    <xf numFmtId="49" fontId="0" fillId="0" borderId="0" xfId="1" applyNumberFormat="1" applyFont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42" fontId="0" fillId="0" borderId="0" xfId="1" applyFont="1" applyAlignment="1">
      <alignment horizontal="justify" vertical="center" wrapText="1"/>
    </xf>
    <xf numFmtId="49" fontId="0" fillId="3" borderId="0" xfId="0" applyNumberFormat="1" applyFill="1" applyAlignment="1">
      <alignment horizontal="center" vertical="center" wrapText="1"/>
    </xf>
    <xf numFmtId="49" fontId="0" fillId="0" borderId="1" xfId="0" applyNumberForma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9" fontId="0" fillId="0" borderId="0" xfId="0" applyNumberFormat="1" applyFont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10" fontId="10" fillId="7" borderId="1" xfId="3" applyNumberFormat="1" applyFont="1" applyFill="1" applyBorder="1" applyAlignment="1">
      <alignment horizontal="center" vertical="center"/>
    </xf>
    <xf numFmtId="10" fontId="10" fillId="3" borderId="1" xfId="3" applyNumberFormat="1" applyFont="1" applyFill="1" applyBorder="1" applyAlignment="1">
      <alignment horizontal="center" vertical="center"/>
    </xf>
    <xf numFmtId="10" fontId="10" fillId="6" borderId="1" xfId="3" applyNumberFormat="1" applyFont="1" applyFill="1" applyBorder="1" applyAlignment="1">
      <alignment horizontal="center" vertical="center"/>
    </xf>
    <xf numFmtId="10" fontId="11" fillId="7" borderId="1" xfId="3" applyNumberFormat="1" applyFont="1" applyFill="1" applyBorder="1" applyAlignment="1">
      <alignment horizontal="center" vertical="center"/>
    </xf>
    <xf numFmtId="10" fontId="11" fillId="3" borderId="1" xfId="3" applyNumberFormat="1" applyFont="1" applyFill="1" applyBorder="1" applyAlignment="1">
      <alignment horizontal="center" vertical="center"/>
    </xf>
    <xf numFmtId="10" fontId="10" fillId="5" borderId="1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center" vertical="center"/>
    </xf>
    <xf numFmtId="1" fontId="15" fillId="8" borderId="1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42" fontId="16" fillId="0" borderId="1" xfId="1" applyFont="1" applyFill="1" applyBorder="1" applyAlignment="1">
      <alignment horizontal="center" vertical="center" wrapText="1"/>
    </xf>
    <xf numFmtId="42" fontId="15" fillId="0" borderId="1" xfId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0" fontId="1" fillId="0" borderId="0" xfId="0" applyFont="1"/>
    <xf numFmtId="0" fontId="20" fillId="0" borderId="1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/>
    </xf>
    <xf numFmtId="1" fontId="13" fillId="5" borderId="2" xfId="0" applyNumberFormat="1" applyFont="1" applyFill="1" applyBorder="1" applyAlignment="1">
      <alignment horizontal="center" vertical="center" wrapText="1"/>
    </xf>
    <xf numFmtId="42" fontId="13" fillId="5" borderId="1" xfId="1" applyFont="1" applyFill="1" applyBorder="1" applyAlignment="1">
      <alignment horizontal="center" vertical="center" wrapText="1"/>
    </xf>
    <xf numFmtId="42" fontId="15" fillId="0" borderId="0" xfId="1" applyFont="1"/>
    <xf numFmtId="1" fontId="15" fillId="0" borderId="12" xfId="0" applyNumberFormat="1" applyFont="1" applyFill="1" applyBorder="1" applyAlignment="1">
      <alignment horizontal="center" vertical="center" wrapText="1"/>
    </xf>
    <xf numFmtId="42" fontId="16" fillId="0" borderId="3" xfId="1" applyFont="1" applyFill="1" applyBorder="1" applyAlignment="1">
      <alignment horizontal="center" vertical="center" wrapText="1"/>
    </xf>
    <xf numFmtId="42" fontId="15" fillId="0" borderId="1" xfId="1" applyFont="1" applyFill="1" applyBorder="1" applyAlignment="1">
      <alignment horizontal="center" vertical="center" wrapText="1"/>
    </xf>
    <xf numFmtId="42" fontId="13" fillId="0" borderId="0" xfId="1" applyFont="1" applyFill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" fontId="15" fillId="8" borderId="1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42" fontId="20" fillId="0" borderId="1" xfId="1" applyFont="1" applyFill="1" applyBorder="1" applyAlignment="1">
      <alignment horizontal="center" vertical="center" wrapText="1"/>
    </xf>
    <xf numFmtId="42" fontId="16" fillId="8" borderId="1" xfId="1" applyFont="1" applyFill="1" applyBorder="1" applyAlignment="1">
      <alignment horizontal="center" vertical="center" wrapText="1"/>
    </xf>
    <xf numFmtId="165" fontId="16" fillId="8" borderId="1" xfId="4" applyNumberFormat="1" applyFont="1" applyFill="1" applyBorder="1" applyAlignment="1">
      <alignment horizontal="center" vertical="center" wrapText="1"/>
    </xf>
    <xf numFmtId="1" fontId="20" fillId="8" borderId="1" xfId="0" applyNumberFormat="1" applyFont="1" applyFill="1" applyBorder="1" applyAlignment="1">
      <alignment horizontal="center" vertical="center" wrapText="1"/>
    </xf>
    <xf numFmtId="42" fontId="20" fillId="8" borderId="1" xfId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vertical="center" wrapText="1"/>
    </xf>
    <xf numFmtId="1" fontId="20" fillId="0" borderId="3" xfId="0" applyNumberFormat="1" applyFont="1" applyFill="1" applyBorder="1" applyAlignment="1">
      <alignment horizontal="center" vertical="center" wrapText="1"/>
    </xf>
    <xf numFmtId="42" fontId="20" fillId="0" borderId="3" xfId="1" applyFont="1" applyFill="1" applyBorder="1" applyAlignment="1">
      <alignment horizontal="center" vertical="center" wrapText="1"/>
    </xf>
    <xf numFmtId="42" fontId="15" fillId="8" borderId="12" xfId="1" applyFont="1" applyFill="1" applyBorder="1" applyAlignment="1">
      <alignment horizontal="center" vertical="center" wrapText="1"/>
    </xf>
    <xf numFmtId="165" fontId="15" fillId="8" borderId="1" xfId="4" applyNumberFormat="1" applyFont="1" applyFill="1" applyBorder="1" applyAlignment="1">
      <alignment horizontal="center" vertical="center" wrapText="1"/>
    </xf>
    <xf numFmtId="42" fontId="15" fillId="8" borderId="1" xfId="1" applyFont="1" applyFill="1" applyBorder="1" applyAlignment="1">
      <alignment horizontal="center" vertical="center" wrapText="1"/>
    </xf>
    <xf numFmtId="1" fontId="20" fillId="8" borderId="12" xfId="0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1" fontId="20" fillId="8" borderId="1" xfId="0" applyNumberFormat="1" applyFont="1" applyFill="1" applyBorder="1" applyAlignment="1">
      <alignment horizontal="center" vertical="center"/>
    </xf>
    <xf numFmtId="42" fontId="15" fillId="8" borderId="1" xfId="1" applyFont="1" applyFill="1" applyBorder="1" applyAlignment="1">
      <alignment horizontal="center" vertical="center"/>
    </xf>
    <xf numFmtId="42" fontId="20" fillId="8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42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2" fontId="5" fillId="0" borderId="6" xfId="1" applyFont="1" applyFill="1" applyBorder="1" applyAlignment="1">
      <alignment horizontal="center" vertical="center" wrapText="1"/>
    </xf>
    <xf numFmtId="42" fontId="5" fillId="0" borderId="7" xfId="1" applyFont="1" applyFill="1" applyBorder="1" applyAlignment="1">
      <alignment horizontal="center" vertical="center" wrapText="1"/>
    </xf>
    <xf numFmtId="42" fontId="5" fillId="0" borderId="5" xfId="1" applyFont="1" applyFill="1" applyBorder="1" applyAlignment="1">
      <alignment horizontal="center" vertical="center" wrapText="1"/>
    </xf>
    <xf numFmtId="42" fontId="5" fillId="0" borderId="8" xfId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5" fillId="0" borderId="8" xfId="1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justify" vertical="center"/>
    </xf>
    <xf numFmtId="49" fontId="0" fillId="0" borderId="12" xfId="0" applyNumberFormat="1" applyBorder="1" applyAlignment="1">
      <alignment horizontal="justify" vertical="center"/>
    </xf>
    <xf numFmtId="10" fontId="10" fillId="7" borderId="1" xfId="3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 wrapText="1"/>
    </xf>
    <xf numFmtId="1" fontId="5" fillId="0" borderId="9" xfId="1" applyNumberFormat="1" applyFont="1" applyFill="1" applyBorder="1" applyAlignment="1">
      <alignment horizontal="center" vertical="center" wrapText="1"/>
    </xf>
    <xf numFmtId="42" fontId="5" fillId="0" borderId="2" xfId="1" applyFont="1" applyFill="1" applyBorder="1" applyAlignment="1">
      <alignment horizontal="center" vertical="center" wrapText="1"/>
    </xf>
    <xf numFmtId="42" fontId="5" fillId="0" borderId="9" xfId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2" fontId="0" fillId="0" borderId="0" xfId="0" applyNumberFormat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5" fillId="8" borderId="3" xfId="0" applyNumberFormat="1" applyFont="1" applyFill="1" applyBorder="1" applyAlignment="1">
      <alignment horizontal="center" vertical="center" wrapText="1"/>
    </xf>
    <xf numFmtId="1" fontId="15" fillId="8" borderId="11" xfId="0" applyNumberFormat="1" applyFont="1" applyFill="1" applyBorder="1" applyAlignment="1">
      <alignment horizontal="center" vertical="center" wrapText="1"/>
    </xf>
    <xf numFmtId="1" fontId="15" fillId="8" borderId="12" xfId="0" applyNumberFormat="1" applyFont="1" applyFill="1" applyBorder="1" applyAlignment="1">
      <alignment horizontal="center" vertical="center" wrapText="1"/>
    </xf>
    <xf numFmtId="1" fontId="15" fillId="8" borderId="3" xfId="0" applyNumberFormat="1" applyFont="1" applyFill="1" applyBorder="1" applyAlignment="1">
      <alignment horizontal="center" vertical="center"/>
    </xf>
    <xf numFmtId="1" fontId="15" fillId="8" borderId="11" xfId="0" applyNumberFormat="1" applyFont="1" applyFill="1" applyBorder="1" applyAlignment="1">
      <alignment horizontal="center" vertical="center"/>
    </xf>
    <xf numFmtId="1" fontId="15" fillId="8" borderId="12" xfId="0" applyNumberFormat="1" applyFont="1" applyFill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</cellXfs>
  <cellStyles count="18">
    <cellStyle name="Millares [0]" xfId="2" builtinId="6"/>
    <cellStyle name="Millares [0] 2" xfId="9" xr:uid="{299D0B36-F9EB-4E97-87AE-2AEB43C7CB86}"/>
    <cellStyle name="Millares [0] 3" xfId="6" xr:uid="{C13B6198-C45C-4E16-B72F-3E4F3C5FBB2D}"/>
    <cellStyle name="Millares 10" xfId="5" xr:uid="{D9E0E7FB-DA2E-457C-9720-18BDB97EB53B}"/>
    <cellStyle name="Millares 11" xfId="16" xr:uid="{8B8F4E9A-F259-4CFC-92F9-2DBF4C62B25B}"/>
    <cellStyle name="Millares 12" xfId="17" xr:uid="{DF8BC115-8BCE-4A4F-B515-525F2C39AEE6}"/>
    <cellStyle name="Millares 2" xfId="8" xr:uid="{716D9C31-3A8C-4EF1-8738-DBC8425048C0}"/>
    <cellStyle name="Millares 3" xfId="7" xr:uid="{C169E0CB-4032-49F0-BA54-A10FCE964DF9}"/>
    <cellStyle name="Millares 4" xfId="10" xr:uid="{45D845D7-5020-44FC-8E48-06D71F7AAEC4}"/>
    <cellStyle name="Millares 5" xfId="11" xr:uid="{ED2EE430-E7F3-452B-9403-C30DCBBB66E2}"/>
    <cellStyle name="Millares 6" xfId="12" xr:uid="{35CF7AAC-0205-4C46-B3DF-029E51F1733B}"/>
    <cellStyle name="Millares 7" xfId="14" xr:uid="{1B31F864-592B-4EAD-9873-7CF142E8AE75}"/>
    <cellStyle name="Millares 8" xfId="13" xr:uid="{868B7B3F-9999-4531-8491-C887EFEAC197}"/>
    <cellStyle name="Millares 9" xfId="15" xr:uid="{FA93EC42-FDD1-40C4-951E-1E7FDAADA751}"/>
    <cellStyle name="Moneda" xfId="4" builtinId="4"/>
    <cellStyle name="Moneda [0]" xfId="1" builtinId="7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B9FFE8"/>
      <color rgb="FFB6EA82"/>
      <color rgb="FFD1E0FF"/>
      <color rgb="FF37FFBC"/>
      <color rgb="FF9BBCFF"/>
      <color rgb="FF3D6CC1"/>
      <color rgb="FF00EE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showGridLines="0" zoomScale="85" zoomScaleNormal="85" workbookViewId="0">
      <selection activeCell="C1" sqref="C1:D1"/>
    </sheetView>
  </sheetViews>
  <sheetFormatPr defaultColWidth="11.43359375" defaultRowHeight="15" x14ac:dyDescent="0.2"/>
  <cols>
    <col min="1" max="1" width="7.6640625" style="11" customWidth="1"/>
    <col min="2" max="2" width="41.296875" style="24" customWidth="1"/>
    <col min="3" max="3" width="16.94921875" style="11" customWidth="1"/>
    <col min="4" max="4" width="11.43359375" style="3" customWidth="1"/>
    <col min="5" max="6" width="16.94921875" style="11" customWidth="1"/>
    <col min="7" max="8" width="9.14453125" style="11" customWidth="1"/>
    <col min="9" max="9" width="9.14453125" style="9" customWidth="1"/>
    <col min="10" max="10" width="10.4921875" style="9" customWidth="1"/>
    <col min="11" max="11" width="54.61328125" style="15" customWidth="1"/>
    <col min="12" max="12" width="15.33203125" style="3" bestFit="1" customWidth="1"/>
    <col min="13" max="16384" width="11.43359375" style="3"/>
  </cols>
  <sheetData>
    <row r="1" spans="1:11" s="5" customFormat="1" ht="42" customHeight="1" x14ac:dyDescent="0.2">
      <c r="A1" s="12" t="s">
        <v>0</v>
      </c>
      <c r="B1" s="12" t="s">
        <v>37</v>
      </c>
      <c r="C1" s="126" t="s">
        <v>2</v>
      </c>
      <c r="D1" s="126"/>
      <c r="E1" s="26" t="s">
        <v>40</v>
      </c>
      <c r="F1" s="26" t="s">
        <v>43</v>
      </c>
      <c r="G1" s="127" t="s">
        <v>41</v>
      </c>
      <c r="H1" s="127"/>
      <c r="I1" s="127" t="s">
        <v>42</v>
      </c>
      <c r="J1" s="127"/>
      <c r="K1" s="14"/>
    </row>
    <row r="2" spans="1:11" s="4" customFormat="1" ht="42.75" customHeight="1" x14ac:dyDescent="0.2">
      <c r="A2" s="13">
        <v>278</v>
      </c>
      <c r="B2" s="21" t="s">
        <v>11</v>
      </c>
      <c r="C2" s="105" t="s">
        <v>4</v>
      </c>
      <c r="D2" s="105"/>
      <c r="E2" s="30">
        <v>0</v>
      </c>
      <c r="F2" s="27">
        <v>0</v>
      </c>
      <c r="G2" s="103">
        <v>64</v>
      </c>
      <c r="H2" s="103"/>
      <c r="I2" s="104">
        <v>396272207</v>
      </c>
      <c r="J2" s="104"/>
      <c r="K2" s="16" t="s">
        <v>38</v>
      </c>
    </row>
    <row r="3" spans="1:11" ht="34.5" customHeight="1" x14ac:dyDescent="0.2">
      <c r="A3" s="13">
        <v>279</v>
      </c>
      <c r="B3" s="21" t="s">
        <v>12</v>
      </c>
      <c r="C3" s="105" t="s">
        <v>4</v>
      </c>
      <c r="D3" s="105"/>
      <c r="E3" s="28">
        <v>0.33333333333333331</v>
      </c>
      <c r="F3" s="27">
        <v>2</v>
      </c>
      <c r="G3" s="103">
        <v>2</v>
      </c>
      <c r="H3" s="103"/>
      <c r="I3" s="104">
        <v>50000000</v>
      </c>
      <c r="J3" s="104"/>
      <c r="K3" s="16" t="s">
        <v>39</v>
      </c>
    </row>
    <row r="4" spans="1:11" ht="45.75" customHeight="1" x14ac:dyDescent="0.2">
      <c r="A4" s="13">
        <v>280</v>
      </c>
      <c r="B4" s="21" t="s">
        <v>13</v>
      </c>
      <c r="C4" s="105" t="s">
        <v>4</v>
      </c>
      <c r="D4" s="105"/>
      <c r="E4" s="29">
        <v>1</v>
      </c>
      <c r="F4" s="27">
        <v>2</v>
      </c>
      <c r="G4" s="103">
        <v>0</v>
      </c>
      <c r="H4" s="103"/>
      <c r="I4" s="104">
        <v>310596059</v>
      </c>
      <c r="J4" s="104"/>
      <c r="K4" s="20" t="s">
        <v>9</v>
      </c>
    </row>
    <row r="5" spans="1:11" ht="30" customHeight="1" x14ac:dyDescent="0.2">
      <c r="A5" s="13">
        <v>281</v>
      </c>
      <c r="B5" s="21" t="s">
        <v>14</v>
      </c>
      <c r="C5" s="105" t="s">
        <v>4</v>
      </c>
      <c r="D5" s="105"/>
      <c r="E5" s="33">
        <v>0.25</v>
      </c>
      <c r="F5" s="27">
        <v>1</v>
      </c>
      <c r="G5" s="103">
        <v>2</v>
      </c>
      <c r="H5" s="103"/>
      <c r="I5" s="104">
        <v>100000000</v>
      </c>
      <c r="J5" s="104"/>
    </row>
    <row r="6" spans="1:11" ht="36.75" customHeight="1" x14ac:dyDescent="0.2">
      <c r="A6" s="13">
        <v>282</v>
      </c>
      <c r="B6" s="21" t="s">
        <v>15</v>
      </c>
      <c r="C6" s="105" t="s">
        <v>4</v>
      </c>
      <c r="D6" s="105"/>
      <c r="E6" s="33">
        <v>0.13061900000000001</v>
      </c>
      <c r="F6" s="27">
        <v>1306.19</v>
      </c>
      <c r="G6" s="103">
        <v>3500</v>
      </c>
      <c r="H6" s="103"/>
      <c r="I6" s="104">
        <v>12854324550</v>
      </c>
      <c r="J6" s="104"/>
      <c r="K6" s="25" t="s">
        <v>5</v>
      </c>
    </row>
    <row r="7" spans="1:11" ht="44.25" customHeight="1" x14ac:dyDescent="0.2">
      <c r="A7" s="13">
        <v>283</v>
      </c>
      <c r="B7" s="21" t="s">
        <v>16</v>
      </c>
      <c r="C7" s="105" t="s">
        <v>4</v>
      </c>
      <c r="D7" s="105"/>
      <c r="E7" s="33">
        <v>0.18094499999999999</v>
      </c>
      <c r="F7" s="27">
        <v>180945</v>
      </c>
      <c r="G7" s="103">
        <v>400000</v>
      </c>
      <c r="H7" s="103"/>
      <c r="I7" s="104">
        <f>84000000+533708726</f>
        <v>617708726</v>
      </c>
      <c r="J7" s="104"/>
      <c r="K7" s="15" t="s">
        <v>6</v>
      </c>
    </row>
    <row r="8" spans="1:11" ht="30" customHeight="1" x14ac:dyDescent="0.2">
      <c r="A8" s="18">
        <v>284</v>
      </c>
      <c r="B8" s="21" t="s">
        <v>17</v>
      </c>
      <c r="C8" s="105" t="s">
        <v>4</v>
      </c>
      <c r="D8" s="105"/>
      <c r="E8" s="28">
        <v>0.83333333333333337</v>
      </c>
      <c r="F8" s="27">
        <v>5</v>
      </c>
      <c r="G8" s="120">
        <v>1</v>
      </c>
      <c r="H8" s="121"/>
      <c r="I8" s="122">
        <v>379958757</v>
      </c>
      <c r="J8" s="123"/>
    </row>
    <row r="9" spans="1:11" ht="54.75" customHeight="1" x14ac:dyDescent="0.2">
      <c r="A9" s="107">
        <v>288</v>
      </c>
      <c r="B9" s="116" t="s">
        <v>18</v>
      </c>
      <c r="C9" s="105" t="s">
        <v>1</v>
      </c>
      <c r="D9" s="105"/>
      <c r="E9" s="118">
        <v>0.97814999999999996</v>
      </c>
      <c r="F9" s="119">
        <v>97.814999999999998</v>
      </c>
      <c r="G9" s="112">
        <v>100</v>
      </c>
      <c r="H9" s="113"/>
      <c r="I9" s="108">
        <v>72248314808</v>
      </c>
      <c r="J9" s="109"/>
      <c r="K9" s="125" t="s">
        <v>44</v>
      </c>
    </row>
    <row r="10" spans="1:11" ht="21" customHeight="1" x14ac:dyDescent="0.2">
      <c r="A10" s="107"/>
      <c r="B10" s="117"/>
      <c r="C10" s="105" t="s">
        <v>4</v>
      </c>
      <c r="D10" s="105"/>
      <c r="E10" s="118"/>
      <c r="F10" s="119"/>
      <c r="G10" s="114"/>
      <c r="H10" s="115"/>
      <c r="I10" s="110"/>
      <c r="J10" s="111"/>
      <c r="K10" s="125"/>
    </row>
    <row r="11" spans="1:11" ht="30" customHeight="1" x14ac:dyDescent="0.2">
      <c r="A11" s="13">
        <v>301</v>
      </c>
      <c r="B11" s="21" t="s">
        <v>19</v>
      </c>
      <c r="C11" s="105" t="s">
        <v>4</v>
      </c>
      <c r="D11" s="105"/>
      <c r="E11" s="28">
        <v>0.5</v>
      </c>
      <c r="F11" s="27">
        <v>1</v>
      </c>
      <c r="G11" s="120">
        <v>1</v>
      </c>
      <c r="H11" s="121"/>
      <c r="I11" s="104">
        <v>400000000</v>
      </c>
      <c r="J11" s="104"/>
    </row>
    <row r="12" spans="1:11" ht="30" customHeight="1" x14ac:dyDescent="0.2">
      <c r="A12" s="13">
        <v>302</v>
      </c>
      <c r="B12" s="21" t="s">
        <v>20</v>
      </c>
      <c r="C12" s="105" t="s">
        <v>4</v>
      </c>
      <c r="D12" s="105"/>
      <c r="E12" s="28">
        <v>0.33333333333333331</v>
      </c>
      <c r="F12" s="27">
        <v>5</v>
      </c>
      <c r="G12" s="120">
        <v>4</v>
      </c>
      <c r="H12" s="121"/>
      <c r="I12" s="104">
        <v>220000000</v>
      </c>
      <c r="J12" s="104"/>
    </row>
    <row r="13" spans="1:11" ht="48.75" customHeight="1" x14ac:dyDescent="0.2">
      <c r="A13" s="13">
        <v>303</v>
      </c>
      <c r="B13" s="21" t="s">
        <v>21</v>
      </c>
      <c r="C13" s="105" t="s">
        <v>4</v>
      </c>
      <c r="D13" s="105"/>
      <c r="E13" s="32">
        <v>1</v>
      </c>
      <c r="F13" s="27">
        <v>1</v>
      </c>
      <c r="G13" s="120">
        <v>1</v>
      </c>
      <c r="H13" s="121"/>
      <c r="I13" s="104">
        <v>200000000</v>
      </c>
      <c r="J13" s="104"/>
      <c r="K13" s="16" t="s">
        <v>10</v>
      </c>
    </row>
    <row r="14" spans="1:11" ht="58.5" customHeight="1" x14ac:dyDescent="0.2">
      <c r="A14" s="13">
        <v>304</v>
      </c>
      <c r="B14" s="21" t="s">
        <v>22</v>
      </c>
      <c r="C14" s="105" t="s">
        <v>4</v>
      </c>
      <c r="D14" s="105"/>
      <c r="E14" s="28">
        <v>0.36666666666666664</v>
      </c>
      <c r="F14" s="27">
        <v>11</v>
      </c>
      <c r="G14" s="103">
        <v>12</v>
      </c>
      <c r="H14" s="103"/>
      <c r="I14" s="104">
        <v>293765644</v>
      </c>
      <c r="J14" s="104"/>
    </row>
    <row r="15" spans="1:11" ht="46.5" customHeight="1" x14ac:dyDescent="0.2">
      <c r="A15" s="13">
        <v>305</v>
      </c>
      <c r="B15" s="21" t="s">
        <v>23</v>
      </c>
      <c r="C15" s="105" t="s">
        <v>4</v>
      </c>
      <c r="D15" s="105"/>
      <c r="E15" s="28">
        <v>0.53333333333333333</v>
      </c>
      <c r="F15" s="27">
        <v>1.6</v>
      </c>
      <c r="G15" s="103">
        <v>1</v>
      </c>
      <c r="H15" s="103"/>
      <c r="I15" s="104">
        <v>89200000</v>
      </c>
      <c r="J15" s="104"/>
    </row>
    <row r="16" spans="1:11" ht="38.25" customHeight="1" x14ac:dyDescent="0.2">
      <c r="A16" s="13">
        <v>318</v>
      </c>
      <c r="B16" s="21" t="s">
        <v>24</v>
      </c>
      <c r="C16" s="105" t="s">
        <v>4</v>
      </c>
      <c r="D16" s="105"/>
      <c r="E16" s="28">
        <v>0.41666666666666669</v>
      </c>
      <c r="F16" s="27">
        <v>1.25</v>
      </c>
      <c r="G16" s="103">
        <v>1</v>
      </c>
      <c r="H16" s="103"/>
      <c r="I16" s="104">
        <v>189800000</v>
      </c>
      <c r="J16" s="104"/>
    </row>
    <row r="17" spans="1:12" ht="48.75" customHeight="1" x14ac:dyDescent="0.2">
      <c r="A17" s="13">
        <v>319</v>
      </c>
      <c r="B17" s="21" t="s">
        <v>25</v>
      </c>
      <c r="C17" s="105" t="s">
        <v>4</v>
      </c>
      <c r="D17" s="105"/>
      <c r="E17" s="28">
        <v>0.85000000000000009</v>
      </c>
      <c r="F17" s="27">
        <v>0.85000000000000009</v>
      </c>
      <c r="G17" s="103">
        <v>0</v>
      </c>
      <c r="H17" s="103"/>
      <c r="I17" s="104">
        <v>184495988</v>
      </c>
      <c r="J17" s="104"/>
    </row>
    <row r="18" spans="1:12" ht="30" customHeight="1" x14ac:dyDescent="0.2">
      <c r="A18" s="13">
        <v>321</v>
      </c>
      <c r="B18" s="21" t="s">
        <v>26</v>
      </c>
      <c r="C18" s="105" t="s">
        <v>4</v>
      </c>
      <c r="D18" s="105"/>
      <c r="E18" s="28">
        <v>0.36666666666666664</v>
      </c>
      <c r="F18" s="27">
        <v>11</v>
      </c>
      <c r="G18" s="103">
        <v>0</v>
      </c>
      <c r="H18" s="103"/>
      <c r="I18" s="104">
        <v>92000000</v>
      </c>
      <c r="J18" s="104"/>
    </row>
    <row r="19" spans="1:12" ht="30" customHeight="1" x14ac:dyDescent="0.2">
      <c r="A19" s="13">
        <v>322</v>
      </c>
      <c r="B19" s="21" t="s">
        <v>27</v>
      </c>
      <c r="C19" s="105" t="s">
        <v>4</v>
      </c>
      <c r="D19" s="105"/>
      <c r="E19" s="28">
        <v>0.65</v>
      </c>
      <c r="F19" s="27">
        <v>13</v>
      </c>
      <c r="G19" s="103">
        <v>0</v>
      </c>
      <c r="H19" s="103"/>
      <c r="I19" s="104">
        <v>254000000</v>
      </c>
      <c r="J19" s="104"/>
    </row>
    <row r="20" spans="1:12" ht="30" customHeight="1" x14ac:dyDescent="0.2">
      <c r="A20" s="13">
        <v>324</v>
      </c>
      <c r="B20" s="21" t="s">
        <v>28</v>
      </c>
      <c r="C20" s="105" t="s">
        <v>4</v>
      </c>
      <c r="D20" s="105"/>
      <c r="E20" s="28">
        <v>0.49</v>
      </c>
      <c r="F20" s="27">
        <v>0.49</v>
      </c>
      <c r="G20" s="106">
        <v>0.25</v>
      </c>
      <c r="H20" s="106"/>
      <c r="I20" s="104">
        <v>100000000</v>
      </c>
      <c r="J20" s="104"/>
    </row>
    <row r="21" spans="1:12" ht="30" customHeight="1" x14ac:dyDescent="0.2">
      <c r="A21" s="13">
        <v>325</v>
      </c>
      <c r="B21" s="21" t="s">
        <v>29</v>
      </c>
      <c r="C21" s="105" t="s">
        <v>4</v>
      </c>
      <c r="D21" s="105"/>
      <c r="E21" s="30">
        <v>0</v>
      </c>
      <c r="F21" s="27">
        <v>0</v>
      </c>
      <c r="G21" s="124">
        <v>200</v>
      </c>
      <c r="H21" s="124"/>
      <c r="I21" s="104">
        <v>707511625</v>
      </c>
      <c r="J21" s="104"/>
      <c r="K21" s="15" t="s">
        <v>8</v>
      </c>
    </row>
    <row r="22" spans="1:12" ht="30" customHeight="1" x14ac:dyDescent="0.2">
      <c r="A22" s="13">
        <v>326</v>
      </c>
      <c r="B22" s="21" t="s">
        <v>30</v>
      </c>
      <c r="C22" s="105" t="s">
        <v>4</v>
      </c>
      <c r="D22" s="105"/>
      <c r="E22" s="33">
        <v>0.22500000000000001</v>
      </c>
      <c r="F22" s="27">
        <v>0.9</v>
      </c>
      <c r="G22" s="103">
        <v>2</v>
      </c>
      <c r="H22" s="103"/>
      <c r="I22" s="104">
        <v>198056015</v>
      </c>
      <c r="J22" s="104"/>
    </row>
    <row r="23" spans="1:12" ht="30" customHeight="1" x14ac:dyDescent="0.2">
      <c r="A23" s="13">
        <v>327</v>
      </c>
      <c r="B23" s="21" t="s">
        <v>31</v>
      </c>
      <c r="C23" s="105" t="s">
        <v>4</v>
      </c>
      <c r="D23" s="105"/>
      <c r="E23" s="30">
        <v>0</v>
      </c>
      <c r="F23" s="27">
        <v>0</v>
      </c>
      <c r="G23" s="103">
        <v>40</v>
      </c>
      <c r="H23" s="103"/>
      <c r="I23" s="104">
        <v>100032444</v>
      </c>
      <c r="J23" s="104"/>
      <c r="K23" s="17"/>
    </row>
    <row r="24" spans="1:12" ht="30" customHeight="1" x14ac:dyDescent="0.2">
      <c r="A24" s="13">
        <v>343</v>
      </c>
      <c r="B24" s="21" t="s">
        <v>32</v>
      </c>
      <c r="C24" s="105" t="s">
        <v>4</v>
      </c>
      <c r="D24" s="105"/>
      <c r="E24" s="31">
        <v>0.5</v>
      </c>
      <c r="F24" s="27">
        <v>0.5</v>
      </c>
      <c r="G24" s="106">
        <v>0.25</v>
      </c>
      <c r="H24" s="106"/>
      <c r="I24" s="104">
        <v>8690000000</v>
      </c>
      <c r="J24" s="104"/>
      <c r="K24" s="16" t="s">
        <v>10</v>
      </c>
    </row>
    <row r="25" spans="1:12" ht="30" customHeight="1" x14ac:dyDescent="0.2">
      <c r="A25" s="13">
        <v>344</v>
      </c>
      <c r="B25" s="21" t="s">
        <v>33</v>
      </c>
      <c r="C25" s="105" t="s">
        <v>4</v>
      </c>
      <c r="D25" s="105"/>
      <c r="E25" s="28">
        <v>0.55000000000000004</v>
      </c>
      <c r="F25" s="27">
        <v>0.55000000000000004</v>
      </c>
      <c r="G25" s="103">
        <v>0</v>
      </c>
      <c r="H25" s="103"/>
      <c r="I25" s="104">
        <v>100000000</v>
      </c>
      <c r="J25" s="104"/>
    </row>
    <row r="26" spans="1:12" ht="30" customHeight="1" x14ac:dyDescent="0.2">
      <c r="A26" s="8">
        <v>345</v>
      </c>
      <c r="B26" s="21" t="s">
        <v>34</v>
      </c>
      <c r="C26" s="105" t="s">
        <v>4</v>
      </c>
      <c r="D26" s="105"/>
      <c r="E26" s="28">
        <v>0.59</v>
      </c>
      <c r="F26" s="27">
        <v>0.59</v>
      </c>
      <c r="G26" s="106">
        <v>0.25</v>
      </c>
      <c r="H26" s="106"/>
      <c r="I26" s="104">
        <v>1537457208</v>
      </c>
      <c r="J26" s="104"/>
      <c r="K26" s="15" t="s">
        <v>7</v>
      </c>
    </row>
    <row r="27" spans="1:12" ht="30" customHeight="1" x14ac:dyDescent="0.2">
      <c r="A27" s="8">
        <v>346</v>
      </c>
      <c r="B27" s="21" t="s">
        <v>35</v>
      </c>
      <c r="C27" s="105" t="s">
        <v>4</v>
      </c>
      <c r="D27" s="105"/>
      <c r="E27" s="28">
        <v>0.60000000000000009</v>
      </c>
      <c r="F27" s="27">
        <v>0.60000000000000009</v>
      </c>
      <c r="G27" s="106">
        <v>0.4</v>
      </c>
      <c r="H27" s="106"/>
      <c r="I27" s="104">
        <v>200000000</v>
      </c>
      <c r="J27" s="104"/>
      <c r="L27" s="6"/>
    </row>
    <row r="28" spans="1:12" ht="27.75" customHeight="1" x14ac:dyDescent="0.2">
      <c r="A28" s="8">
        <v>347</v>
      </c>
      <c r="B28" s="21" t="s">
        <v>36</v>
      </c>
      <c r="C28" s="105" t="s">
        <v>4</v>
      </c>
      <c r="D28" s="105"/>
      <c r="E28" s="28">
        <v>0.3</v>
      </c>
      <c r="F28" s="27">
        <v>0.3</v>
      </c>
      <c r="G28" s="106">
        <v>0</v>
      </c>
      <c r="H28" s="106"/>
      <c r="I28" s="104">
        <v>0</v>
      </c>
      <c r="J28" s="104"/>
    </row>
    <row r="29" spans="1:12" x14ac:dyDescent="0.2">
      <c r="A29" s="10" t="s">
        <v>3</v>
      </c>
      <c r="B29" s="22"/>
      <c r="C29" s="7"/>
      <c r="D29" s="2"/>
      <c r="E29" s="10"/>
      <c r="F29" s="10"/>
      <c r="G29" s="128"/>
      <c r="H29" s="128"/>
      <c r="I29" s="129">
        <f>SUM(I2:I28)</f>
        <v>100513494031</v>
      </c>
      <c r="J29" s="128"/>
      <c r="K29" s="19">
        <f>1437457208+285172514+533708726</f>
        <v>2256338448</v>
      </c>
    </row>
    <row r="30" spans="1:12" x14ac:dyDescent="0.2">
      <c r="A30" s="7"/>
      <c r="B30" s="23"/>
      <c r="C30" s="7"/>
      <c r="D30" s="2"/>
      <c r="E30" s="7"/>
      <c r="F30" s="7"/>
      <c r="G30" s="128"/>
      <c r="H30" s="128"/>
      <c r="I30" s="129">
        <f>+I29-K29</f>
        <v>98257155583</v>
      </c>
      <c r="J30" s="128"/>
    </row>
    <row r="31" spans="1:12" x14ac:dyDescent="0.2">
      <c r="A31" s="7"/>
      <c r="B31" s="23"/>
      <c r="C31" s="7"/>
      <c r="D31" s="2"/>
      <c r="E31" s="7"/>
      <c r="F31" s="7"/>
      <c r="G31" s="128"/>
      <c r="H31" s="128"/>
      <c r="I31" s="128"/>
      <c r="J31" s="128"/>
    </row>
    <row r="32" spans="1:12" x14ac:dyDescent="0.2">
      <c r="A32" s="7"/>
      <c r="B32" s="23"/>
      <c r="C32" s="7"/>
      <c r="D32" s="2"/>
      <c r="E32" s="7"/>
      <c r="F32" s="7"/>
      <c r="G32" s="128"/>
      <c r="H32" s="128"/>
      <c r="I32" s="128"/>
      <c r="J32" s="128"/>
    </row>
    <row r="33" spans="1:10" x14ac:dyDescent="0.2">
      <c r="A33" s="7"/>
      <c r="B33" s="23"/>
      <c r="C33" s="7"/>
      <c r="D33" s="2"/>
      <c r="E33" s="7"/>
      <c r="F33" s="7"/>
      <c r="G33" s="128"/>
      <c r="H33" s="128"/>
      <c r="I33" s="128"/>
      <c r="J33" s="128"/>
    </row>
    <row r="34" spans="1:10" x14ac:dyDescent="0.2">
      <c r="A34" s="7"/>
      <c r="B34" s="23"/>
      <c r="C34" s="7"/>
      <c r="D34" s="2"/>
      <c r="E34" s="7"/>
      <c r="F34" s="7"/>
      <c r="G34" s="128"/>
      <c r="H34" s="128"/>
      <c r="I34" s="128"/>
      <c r="J34" s="128"/>
    </row>
    <row r="35" spans="1:10" x14ac:dyDescent="0.2">
      <c r="A35" s="7"/>
      <c r="B35" s="23"/>
      <c r="C35" s="7"/>
      <c r="D35" s="2"/>
      <c r="E35" s="7"/>
      <c r="F35" s="7"/>
      <c r="G35" s="128"/>
      <c r="H35" s="128"/>
      <c r="I35" s="128"/>
      <c r="J35" s="128"/>
    </row>
    <row r="36" spans="1:10" x14ac:dyDescent="0.2">
      <c r="A36" s="7"/>
      <c r="B36" s="23"/>
      <c r="C36" s="7"/>
      <c r="D36" s="2"/>
      <c r="E36" s="7"/>
      <c r="F36" s="7"/>
      <c r="G36" s="128"/>
      <c r="H36" s="128"/>
      <c r="I36" s="128"/>
      <c r="J36" s="128"/>
    </row>
  </sheetData>
  <mergeCells count="103">
    <mergeCell ref="K9:K10"/>
    <mergeCell ref="C2:D2"/>
    <mergeCell ref="C1:D1"/>
    <mergeCell ref="I1:J1"/>
    <mergeCell ref="I2:J2"/>
    <mergeCell ref="G2:H2"/>
    <mergeCell ref="G1:H1"/>
    <mergeCell ref="G36:H36"/>
    <mergeCell ref="G35:H35"/>
    <mergeCell ref="I36:J36"/>
    <mergeCell ref="G29:H29"/>
    <mergeCell ref="G30:H30"/>
    <mergeCell ref="G34:H34"/>
    <mergeCell ref="I32:J32"/>
    <mergeCell ref="I33:J33"/>
    <mergeCell ref="G32:H32"/>
    <mergeCell ref="G33:H33"/>
    <mergeCell ref="I34:J34"/>
    <mergeCell ref="I35:J35"/>
    <mergeCell ref="G31:H31"/>
    <mergeCell ref="I29:J29"/>
    <mergeCell ref="I30:J30"/>
    <mergeCell ref="I31:J31"/>
    <mergeCell ref="C3:D3"/>
    <mergeCell ref="G3:H3"/>
    <mergeCell ref="I3:J3"/>
    <mergeCell ref="C24:D24"/>
    <mergeCell ref="C28:D28"/>
    <mergeCell ref="G24:H24"/>
    <mergeCell ref="G28:H28"/>
    <mergeCell ref="I28:J28"/>
    <mergeCell ref="C26:D26"/>
    <mergeCell ref="I24:J24"/>
    <mergeCell ref="I26:J26"/>
    <mergeCell ref="G27:H27"/>
    <mergeCell ref="C27:D27"/>
    <mergeCell ref="I27:J27"/>
    <mergeCell ref="C25:D25"/>
    <mergeCell ref="G25:H25"/>
    <mergeCell ref="I25:J25"/>
    <mergeCell ref="G26:H26"/>
    <mergeCell ref="C21:D21"/>
    <mergeCell ref="G21:H21"/>
    <mergeCell ref="I21:J21"/>
    <mergeCell ref="C5:D5"/>
    <mergeCell ref="G5:H5"/>
    <mergeCell ref="I5:J5"/>
    <mergeCell ref="C4:D4"/>
    <mergeCell ref="G4:H4"/>
    <mergeCell ref="I4:J4"/>
    <mergeCell ref="C23:D23"/>
    <mergeCell ref="G23:H23"/>
    <mergeCell ref="I23:J23"/>
    <mergeCell ref="C22:D22"/>
    <mergeCell ref="G22:H22"/>
    <mergeCell ref="I22:J22"/>
    <mergeCell ref="C8:D8"/>
    <mergeCell ref="G8:H8"/>
    <mergeCell ref="I8:J8"/>
    <mergeCell ref="G7:H7"/>
    <mergeCell ref="I7:J7"/>
    <mergeCell ref="C7:D7"/>
    <mergeCell ref="C6:D6"/>
    <mergeCell ref="G6:H6"/>
    <mergeCell ref="I6:J6"/>
    <mergeCell ref="C11:D11"/>
    <mergeCell ref="G11:H11"/>
    <mergeCell ref="I11:J11"/>
    <mergeCell ref="C17:D17"/>
    <mergeCell ref="G17:H17"/>
    <mergeCell ref="I17:J17"/>
    <mergeCell ref="C16:D16"/>
    <mergeCell ref="A9:A10"/>
    <mergeCell ref="C9:D9"/>
    <mergeCell ref="C10:D10"/>
    <mergeCell ref="I9:J10"/>
    <mergeCell ref="G9:H10"/>
    <mergeCell ref="B9:B10"/>
    <mergeCell ref="E9:E10"/>
    <mergeCell ref="F9:F10"/>
    <mergeCell ref="C14:D14"/>
    <mergeCell ref="G14:H14"/>
    <mergeCell ref="I14:J14"/>
    <mergeCell ref="C13:D13"/>
    <mergeCell ref="G13:H13"/>
    <mergeCell ref="I13:J13"/>
    <mergeCell ref="C12:D12"/>
    <mergeCell ref="G12:H12"/>
    <mergeCell ref="I12:J12"/>
    <mergeCell ref="G16:H16"/>
    <mergeCell ref="I16:J16"/>
    <mergeCell ref="C15:D15"/>
    <mergeCell ref="G15:H15"/>
    <mergeCell ref="I15:J15"/>
    <mergeCell ref="C20:D20"/>
    <mergeCell ref="G20:H20"/>
    <mergeCell ref="I20:J20"/>
    <mergeCell ref="C19:D19"/>
    <mergeCell ref="G19:H19"/>
    <mergeCell ref="I19:J19"/>
    <mergeCell ref="C18:D18"/>
    <mergeCell ref="G18:H18"/>
    <mergeCell ref="I18:J18"/>
  </mergeCells>
  <phoneticPr fontId="4" type="noConversion"/>
  <dataValidations count="1">
    <dataValidation type="list" allowBlank="1" showInputMessage="1" showErrorMessage="1" sqref="D8 D2:D6 C2:C28 D11:D28 E12:F28" xr:uid="{00000000-0002-0000-0000-000000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F7AE9-3DAC-4890-92DD-AEF40E867046}">
  <dimension ref="A1:J129"/>
  <sheetViews>
    <sheetView tabSelected="1" topLeftCell="D1" zoomScale="90" zoomScaleNormal="90" workbookViewId="0">
      <pane xSplit="7" ySplit="6" topLeftCell="K7" activePane="bottomRight" state="frozen"/>
      <selection activeCell="D1" sqref="D1"/>
      <selection pane="bottomLeft" activeCell="D7" sqref="D7"/>
      <selection pane="topRight" activeCell="N1" sqref="N1"/>
      <selection pane="bottomRight" activeCell="L14" sqref="L14"/>
    </sheetView>
  </sheetViews>
  <sheetFormatPr defaultColWidth="10.625" defaultRowHeight="15" x14ac:dyDescent="0.2"/>
  <cols>
    <col min="1" max="1" width="17.484375" style="37" hidden="1" customWidth="1"/>
    <col min="2" max="2" width="20.71484375" style="37" hidden="1" customWidth="1"/>
    <col min="3" max="3" width="12.375" style="35" hidden="1" customWidth="1"/>
    <col min="4" max="4" width="6.05078125" style="35" customWidth="1"/>
    <col min="5" max="5" width="29.0546875" style="36" customWidth="1"/>
    <col min="6" max="6" width="36.05078125" style="102" customWidth="1"/>
    <col min="7" max="7" width="7.53125" style="37" customWidth="1"/>
    <col min="8" max="8" width="14.390625" style="57" customWidth="1"/>
    <col min="9" max="9" width="17.3515625" style="60" customWidth="1"/>
    <col min="10" max="10" width="28.515625" style="36" customWidth="1"/>
    <col min="11" max="16384" width="10.625" style="1"/>
  </cols>
  <sheetData>
    <row r="1" spans="1:10" ht="43.5" customHeight="1" x14ac:dyDescent="0.2">
      <c r="A1" s="140" t="s">
        <v>48</v>
      </c>
      <c r="B1" s="140" t="s">
        <v>37</v>
      </c>
      <c r="C1" s="140" t="s">
        <v>49</v>
      </c>
      <c r="D1" s="168" t="s">
        <v>51</v>
      </c>
      <c r="E1" s="167" t="s">
        <v>45</v>
      </c>
      <c r="F1" s="167" t="s">
        <v>46</v>
      </c>
      <c r="G1" s="164" t="s">
        <v>255</v>
      </c>
      <c r="H1" s="165"/>
      <c r="I1" s="166"/>
      <c r="J1" s="167" t="s">
        <v>214</v>
      </c>
    </row>
    <row r="2" spans="1:10" ht="30" customHeight="1" x14ac:dyDescent="0.2">
      <c r="A2" s="140"/>
      <c r="B2" s="140"/>
      <c r="C2" s="140"/>
      <c r="D2" s="169"/>
      <c r="E2" s="167"/>
      <c r="F2" s="167"/>
      <c r="G2" s="56" t="s">
        <v>77</v>
      </c>
      <c r="H2" s="58" t="s">
        <v>47</v>
      </c>
      <c r="I2" s="59" t="s">
        <v>253</v>
      </c>
      <c r="J2" s="167"/>
    </row>
    <row r="3" spans="1:10" ht="49.5" hidden="1" customHeight="1" x14ac:dyDescent="0.2">
      <c r="A3" s="130" t="s">
        <v>182</v>
      </c>
      <c r="B3" s="130" t="s">
        <v>221</v>
      </c>
      <c r="C3" s="147">
        <v>2020004250227</v>
      </c>
      <c r="D3" s="130">
        <v>278</v>
      </c>
      <c r="E3" s="130" t="s">
        <v>181</v>
      </c>
      <c r="F3" s="77" t="s">
        <v>178</v>
      </c>
      <c r="G3" s="39" t="s">
        <v>57</v>
      </c>
      <c r="H3" s="81">
        <v>0</v>
      </c>
      <c r="I3" s="63">
        <v>0</v>
      </c>
      <c r="J3" s="130" t="s">
        <v>247</v>
      </c>
    </row>
    <row r="4" spans="1:10" s="50" customFormat="1" ht="18" hidden="1" customHeight="1" x14ac:dyDescent="0.2">
      <c r="A4" s="131"/>
      <c r="B4" s="131"/>
      <c r="C4" s="148"/>
      <c r="D4" s="131"/>
      <c r="E4" s="131"/>
      <c r="F4" s="49" t="s">
        <v>179</v>
      </c>
      <c r="G4" s="49" t="s">
        <v>183</v>
      </c>
      <c r="H4" s="81">
        <v>0</v>
      </c>
      <c r="I4" s="63" t="e">
        <f>+#REF!</f>
        <v>#REF!</v>
      </c>
      <c r="J4" s="131"/>
    </row>
    <row r="5" spans="1:10" s="50" customFormat="1" ht="18" hidden="1" customHeight="1" x14ac:dyDescent="0.2">
      <c r="A5" s="132"/>
      <c r="B5" s="132"/>
      <c r="C5" s="149"/>
      <c r="D5" s="132"/>
      <c r="E5" s="132"/>
      <c r="F5" s="49" t="s">
        <v>180</v>
      </c>
      <c r="G5" s="49" t="s">
        <v>56</v>
      </c>
      <c r="H5" s="81">
        <v>0</v>
      </c>
      <c r="I5" s="63" t="e">
        <f>+#REF!</f>
        <v>#REF!</v>
      </c>
      <c r="J5" s="132"/>
    </row>
    <row r="6" spans="1:10" ht="37.5" hidden="1" customHeight="1" x14ac:dyDescent="0.2">
      <c r="A6" s="133" t="s">
        <v>96</v>
      </c>
      <c r="B6" s="133" t="s">
        <v>222</v>
      </c>
      <c r="C6" s="156">
        <v>2020004250235</v>
      </c>
      <c r="D6" s="133">
        <v>279</v>
      </c>
      <c r="E6" s="141" t="s">
        <v>100</v>
      </c>
      <c r="F6" s="75" t="s">
        <v>97</v>
      </c>
      <c r="G6" s="42" t="s">
        <v>56</v>
      </c>
      <c r="H6" s="81">
        <v>0</v>
      </c>
      <c r="I6" s="63">
        <v>0</v>
      </c>
      <c r="J6" s="141" t="s">
        <v>247</v>
      </c>
    </row>
    <row r="7" spans="1:10" ht="45" customHeight="1" x14ac:dyDescent="0.2">
      <c r="A7" s="133"/>
      <c r="B7" s="133"/>
      <c r="C7" s="156"/>
      <c r="D7" s="133"/>
      <c r="E7" s="142"/>
      <c r="F7" s="75" t="s">
        <v>98</v>
      </c>
      <c r="G7" s="42" t="s">
        <v>56</v>
      </c>
      <c r="H7" s="81">
        <v>1</v>
      </c>
      <c r="I7" s="63">
        <v>400000000</v>
      </c>
      <c r="J7" s="142"/>
    </row>
    <row r="8" spans="1:10" ht="46.5" hidden="1" customHeight="1" x14ac:dyDescent="0.2">
      <c r="A8" s="133"/>
      <c r="B8" s="133"/>
      <c r="C8" s="156"/>
      <c r="D8" s="133"/>
      <c r="E8" s="143"/>
      <c r="F8" s="84" t="s">
        <v>99</v>
      </c>
      <c r="G8" s="51" t="s">
        <v>56</v>
      </c>
      <c r="H8" s="85">
        <v>0</v>
      </c>
      <c r="I8" s="86">
        <v>0</v>
      </c>
      <c r="J8" s="143"/>
    </row>
    <row r="9" spans="1:10" s="34" customFormat="1" ht="60" hidden="1" customHeight="1" x14ac:dyDescent="0.15">
      <c r="A9" s="130" t="s">
        <v>50</v>
      </c>
      <c r="B9" s="155" t="s">
        <v>223</v>
      </c>
      <c r="C9" s="147">
        <v>2021004250532</v>
      </c>
      <c r="D9" s="157">
        <v>282</v>
      </c>
      <c r="E9" s="155" t="s">
        <v>52</v>
      </c>
      <c r="F9" s="77" t="s">
        <v>53</v>
      </c>
      <c r="G9" s="39" t="s">
        <v>56</v>
      </c>
      <c r="H9" s="81"/>
      <c r="I9" s="47"/>
      <c r="J9" s="71" t="s">
        <v>216</v>
      </c>
    </row>
    <row r="10" spans="1:10" ht="42" customHeight="1" x14ac:dyDescent="0.2">
      <c r="A10" s="131"/>
      <c r="B10" s="155"/>
      <c r="C10" s="148"/>
      <c r="D10" s="157"/>
      <c r="E10" s="155"/>
      <c r="F10" s="77" t="s">
        <v>54</v>
      </c>
      <c r="G10" s="39" t="s">
        <v>57</v>
      </c>
      <c r="H10" s="82">
        <v>100</v>
      </c>
      <c r="I10" s="87">
        <v>6950000000</v>
      </c>
      <c r="J10" s="130" t="s">
        <v>217</v>
      </c>
    </row>
    <row r="11" spans="1:10" ht="15" hidden="1" customHeight="1" x14ac:dyDescent="0.2">
      <c r="A11" s="131"/>
      <c r="B11" s="155"/>
      <c r="C11" s="148"/>
      <c r="D11" s="157"/>
      <c r="E11" s="155"/>
      <c r="F11" s="77" t="s">
        <v>55</v>
      </c>
      <c r="G11" s="39" t="s">
        <v>56</v>
      </c>
      <c r="H11" s="82"/>
      <c r="I11" s="87"/>
      <c r="J11" s="131"/>
    </row>
    <row r="12" spans="1:10" ht="64.5" hidden="1" customHeight="1" x14ac:dyDescent="0.2">
      <c r="A12" s="131"/>
      <c r="B12" s="155" t="s">
        <v>224</v>
      </c>
      <c r="C12" s="148"/>
      <c r="D12" s="157"/>
      <c r="E12" s="155"/>
      <c r="F12" s="77" t="s">
        <v>58</v>
      </c>
      <c r="G12" s="39" t="s">
        <v>56</v>
      </c>
      <c r="H12" s="82"/>
      <c r="I12" s="87"/>
      <c r="J12" s="131"/>
    </row>
    <row r="13" spans="1:10" ht="43.9" customHeight="1" x14ac:dyDescent="0.2">
      <c r="A13" s="131"/>
      <c r="B13" s="155"/>
      <c r="C13" s="148"/>
      <c r="D13" s="157"/>
      <c r="E13" s="155"/>
      <c r="F13" s="77" t="s">
        <v>59</v>
      </c>
      <c r="G13" s="39" t="s">
        <v>56</v>
      </c>
      <c r="H13" s="82">
        <v>50</v>
      </c>
      <c r="I13" s="88">
        <v>3756313000</v>
      </c>
      <c r="J13" s="132"/>
    </row>
    <row r="14" spans="1:10" ht="33" customHeight="1" x14ac:dyDescent="0.2">
      <c r="A14" s="131"/>
      <c r="B14" s="77" t="s">
        <v>225</v>
      </c>
      <c r="C14" s="148"/>
      <c r="D14" s="157"/>
      <c r="E14" s="155"/>
      <c r="F14" s="77" t="s">
        <v>60</v>
      </c>
      <c r="G14" s="39" t="s">
        <v>56</v>
      </c>
      <c r="H14" s="82">
        <v>1</v>
      </c>
      <c r="I14" s="87">
        <v>6000000000</v>
      </c>
      <c r="J14" s="77" t="s">
        <v>216</v>
      </c>
    </row>
    <row r="15" spans="1:10" ht="63" hidden="1" customHeight="1" x14ac:dyDescent="0.2">
      <c r="A15" s="132"/>
      <c r="B15" s="77" t="s">
        <v>226</v>
      </c>
      <c r="C15" s="149"/>
      <c r="D15" s="157"/>
      <c r="E15" s="155"/>
      <c r="F15" s="49" t="s">
        <v>61</v>
      </c>
      <c r="G15" s="49" t="s">
        <v>56</v>
      </c>
      <c r="H15" s="89">
        <v>0</v>
      </c>
      <c r="I15" s="90">
        <v>0</v>
      </c>
      <c r="J15" s="91" t="s">
        <v>216</v>
      </c>
    </row>
    <row r="16" spans="1:10" s="50" customFormat="1" ht="46.5" hidden="1" customHeight="1" x14ac:dyDescent="0.2">
      <c r="A16" s="134" t="s">
        <v>50</v>
      </c>
      <c r="B16" s="134" t="s">
        <v>227</v>
      </c>
      <c r="C16" s="137">
        <v>2021004250532</v>
      </c>
      <c r="D16" s="162">
        <v>280</v>
      </c>
      <c r="E16" s="134" t="s">
        <v>62</v>
      </c>
      <c r="F16" s="51" t="s">
        <v>63</v>
      </c>
      <c r="G16" s="51" t="s">
        <v>56</v>
      </c>
      <c r="H16" s="85">
        <v>0</v>
      </c>
      <c r="I16" s="86">
        <v>0</v>
      </c>
      <c r="J16" s="134" t="s">
        <v>216</v>
      </c>
    </row>
    <row r="17" spans="1:10" ht="50.25" hidden="1" customHeight="1" x14ac:dyDescent="0.2">
      <c r="A17" s="136"/>
      <c r="B17" s="135"/>
      <c r="C17" s="139"/>
      <c r="D17" s="163"/>
      <c r="E17" s="135"/>
      <c r="F17" s="67" t="s">
        <v>64</v>
      </c>
      <c r="G17" s="67" t="s">
        <v>56</v>
      </c>
      <c r="H17" s="92">
        <v>0</v>
      </c>
      <c r="I17" s="93">
        <v>0</v>
      </c>
      <c r="J17" s="135"/>
    </row>
    <row r="18" spans="1:10" ht="45" hidden="1" customHeight="1" x14ac:dyDescent="0.2">
      <c r="A18" s="130" t="s">
        <v>93</v>
      </c>
      <c r="B18" s="130" t="s">
        <v>228</v>
      </c>
      <c r="C18" s="144">
        <v>2021004250534</v>
      </c>
      <c r="D18" s="158">
        <v>281</v>
      </c>
      <c r="E18" s="158" t="s">
        <v>94</v>
      </c>
      <c r="F18" s="51" t="s">
        <v>184</v>
      </c>
      <c r="G18" s="51" t="s">
        <v>57</v>
      </c>
      <c r="H18" s="85">
        <v>0</v>
      </c>
      <c r="I18" s="86">
        <v>0</v>
      </c>
      <c r="J18" s="158" t="s">
        <v>217</v>
      </c>
    </row>
    <row r="19" spans="1:10" ht="35.25" customHeight="1" x14ac:dyDescent="0.2">
      <c r="A19" s="131"/>
      <c r="B19" s="131"/>
      <c r="C19" s="145"/>
      <c r="D19" s="158"/>
      <c r="E19" s="158"/>
      <c r="F19" s="74" t="s">
        <v>185</v>
      </c>
      <c r="G19" s="42" t="s">
        <v>56</v>
      </c>
      <c r="H19" s="81">
        <v>15</v>
      </c>
      <c r="I19" s="63">
        <v>450000000</v>
      </c>
      <c r="J19" s="158"/>
    </row>
    <row r="20" spans="1:10" ht="31.5" hidden="1" customHeight="1" x14ac:dyDescent="0.2">
      <c r="A20" s="131"/>
      <c r="B20" s="131"/>
      <c r="C20" s="145"/>
      <c r="D20" s="158"/>
      <c r="E20" s="158"/>
      <c r="F20" s="51" t="s">
        <v>186</v>
      </c>
      <c r="G20" s="51" t="s">
        <v>56</v>
      </c>
      <c r="H20" s="85">
        <v>0</v>
      </c>
      <c r="I20" s="86">
        <v>0</v>
      </c>
      <c r="J20" s="158"/>
    </row>
    <row r="21" spans="1:10" ht="57.75" hidden="1" customHeight="1" x14ac:dyDescent="0.2">
      <c r="A21" s="131"/>
      <c r="B21" s="131"/>
      <c r="C21" s="145"/>
      <c r="D21" s="158"/>
      <c r="E21" s="158"/>
      <c r="F21" s="51" t="s">
        <v>187</v>
      </c>
      <c r="G21" s="51" t="s">
        <v>56</v>
      </c>
      <c r="H21" s="85">
        <v>0</v>
      </c>
      <c r="I21" s="86">
        <v>0</v>
      </c>
      <c r="J21" s="158"/>
    </row>
    <row r="22" spans="1:10" s="50" customFormat="1" ht="40.9" hidden="1" customHeight="1" x14ac:dyDescent="0.2">
      <c r="A22" s="132"/>
      <c r="B22" s="132"/>
      <c r="C22" s="146"/>
      <c r="D22" s="158"/>
      <c r="E22" s="158"/>
      <c r="F22" s="51" t="s">
        <v>220</v>
      </c>
      <c r="G22" s="51" t="s">
        <v>56</v>
      </c>
      <c r="H22" s="85">
        <v>0</v>
      </c>
      <c r="I22" s="86">
        <v>0</v>
      </c>
      <c r="J22" s="158"/>
    </row>
    <row r="23" spans="1:10" ht="36" x14ac:dyDescent="0.2">
      <c r="A23" s="75" t="s">
        <v>101</v>
      </c>
      <c r="B23" s="75" t="s">
        <v>231</v>
      </c>
      <c r="C23" s="83">
        <v>2020004250201</v>
      </c>
      <c r="D23" s="73">
        <v>283</v>
      </c>
      <c r="E23" s="73" t="s">
        <v>102</v>
      </c>
      <c r="F23" s="72" t="s">
        <v>102</v>
      </c>
      <c r="G23" s="66" t="s">
        <v>56</v>
      </c>
      <c r="H23" s="78">
        <v>100</v>
      </c>
      <c r="I23" s="94">
        <v>500000000</v>
      </c>
      <c r="J23" s="73" t="s">
        <v>215</v>
      </c>
    </row>
    <row r="24" spans="1:10" s="50" customFormat="1" ht="29.25" hidden="1" customHeight="1" x14ac:dyDescent="0.2">
      <c r="A24" s="130" t="s">
        <v>93</v>
      </c>
      <c r="B24" s="130" t="s">
        <v>229</v>
      </c>
      <c r="C24" s="144">
        <v>2021004250534</v>
      </c>
      <c r="D24" s="158">
        <v>284</v>
      </c>
      <c r="E24" s="159" t="s">
        <v>95</v>
      </c>
      <c r="F24" s="51" t="s">
        <v>188</v>
      </c>
      <c r="G24" s="53" t="s">
        <v>57</v>
      </c>
      <c r="H24" s="81"/>
      <c r="I24" s="63"/>
      <c r="J24" s="158" t="s">
        <v>216</v>
      </c>
    </row>
    <row r="25" spans="1:10" s="50" customFormat="1" ht="18" hidden="1" customHeight="1" x14ac:dyDescent="0.2">
      <c r="A25" s="131"/>
      <c r="B25" s="131"/>
      <c r="C25" s="145"/>
      <c r="D25" s="158"/>
      <c r="E25" s="159"/>
      <c r="F25" s="51" t="s">
        <v>189</v>
      </c>
      <c r="G25" s="53" t="s">
        <v>56</v>
      </c>
      <c r="H25" s="81"/>
      <c r="I25" s="63"/>
      <c r="J25" s="158"/>
    </row>
    <row r="26" spans="1:10" s="50" customFormat="1" ht="18" hidden="1" customHeight="1" x14ac:dyDescent="0.2">
      <c r="A26" s="131"/>
      <c r="B26" s="131"/>
      <c r="C26" s="145"/>
      <c r="D26" s="158"/>
      <c r="E26" s="159"/>
      <c r="F26" s="51" t="s">
        <v>190</v>
      </c>
      <c r="G26" s="53" t="s">
        <v>56</v>
      </c>
      <c r="H26" s="81"/>
      <c r="I26" s="63"/>
      <c r="J26" s="158"/>
    </row>
    <row r="27" spans="1:10" ht="15" hidden="1" customHeight="1" x14ac:dyDescent="0.2">
      <c r="A27" s="131"/>
      <c r="B27" s="131"/>
      <c r="C27" s="145"/>
      <c r="D27" s="158"/>
      <c r="E27" s="159"/>
      <c r="F27" s="43" t="s">
        <v>191</v>
      </c>
      <c r="G27" s="65" t="s">
        <v>56</v>
      </c>
      <c r="H27" s="81"/>
      <c r="I27" s="63"/>
      <c r="J27" s="158"/>
    </row>
    <row r="28" spans="1:10" ht="36" customHeight="1" x14ac:dyDescent="0.2">
      <c r="A28" s="131"/>
      <c r="B28" s="131"/>
      <c r="C28" s="145"/>
      <c r="D28" s="158"/>
      <c r="E28" s="159"/>
      <c r="F28" s="43" t="s">
        <v>192</v>
      </c>
      <c r="G28" s="65" t="s">
        <v>56</v>
      </c>
      <c r="H28" s="81">
        <v>15</v>
      </c>
      <c r="I28" s="63">
        <v>300000000</v>
      </c>
      <c r="J28" s="158"/>
    </row>
    <row r="29" spans="1:10" s="50" customFormat="1" ht="18" hidden="1" customHeight="1" x14ac:dyDescent="0.2">
      <c r="A29" s="131"/>
      <c r="B29" s="131"/>
      <c r="C29" s="145"/>
      <c r="D29" s="158"/>
      <c r="E29" s="159"/>
      <c r="F29" s="51" t="s">
        <v>193</v>
      </c>
      <c r="G29" s="53" t="s">
        <v>56</v>
      </c>
      <c r="H29" s="81"/>
      <c r="I29" s="63"/>
      <c r="J29" s="158"/>
    </row>
    <row r="30" spans="1:10" ht="24.75" hidden="1" customHeight="1" x14ac:dyDescent="0.2">
      <c r="A30" s="131"/>
      <c r="B30" s="131"/>
      <c r="C30" s="145"/>
      <c r="D30" s="158"/>
      <c r="E30" s="159"/>
      <c r="F30" s="43" t="s">
        <v>194</v>
      </c>
      <c r="G30" s="53" t="s">
        <v>56</v>
      </c>
      <c r="H30" s="85">
        <v>0</v>
      </c>
      <c r="I30" s="86">
        <v>0</v>
      </c>
      <c r="J30" s="158"/>
    </row>
    <row r="31" spans="1:10" ht="18" hidden="1" customHeight="1" x14ac:dyDescent="0.2">
      <c r="A31" s="131"/>
      <c r="B31" s="131"/>
      <c r="C31" s="145"/>
      <c r="D31" s="158"/>
      <c r="E31" s="159"/>
      <c r="F31" s="51" t="s">
        <v>195</v>
      </c>
      <c r="G31" s="53" t="s">
        <v>56</v>
      </c>
      <c r="H31" s="85"/>
      <c r="I31" s="86"/>
      <c r="J31" s="158"/>
    </row>
    <row r="32" spans="1:10" ht="18" hidden="1" customHeight="1" x14ac:dyDescent="0.2">
      <c r="A32" s="131"/>
      <c r="B32" s="131"/>
      <c r="C32" s="145"/>
      <c r="D32" s="158"/>
      <c r="E32" s="159"/>
      <c r="F32" s="43" t="s">
        <v>252</v>
      </c>
      <c r="G32" s="53"/>
      <c r="H32" s="85"/>
      <c r="I32" s="86"/>
      <c r="J32" s="158"/>
    </row>
    <row r="33" spans="1:10" ht="37.9" hidden="1" customHeight="1" x14ac:dyDescent="0.2">
      <c r="A33" s="132"/>
      <c r="B33" s="132"/>
      <c r="C33" s="146"/>
      <c r="D33" s="158"/>
      <c r="E33" s="159"/>
      <c r="F33" s="43" t="s">
        <v>196</v>
      </c>
      <c r="G33" s="53" t="s">
        <v>56</v>
      </c>
      <c r="H33" s="85">
        <v>0</v>
      </c>
      <c r="I33" s="86">
        <v>0</v>
      </c>
      <c r="J33" s="158"/>
    </row>
    <row r="34" spans="1:10" ht="43.15" customHeight="1" x14ac:dyDescent="0.2">
      <c r="A34" s="133" t="s">
        <v>72</v>
      </c>
      <c r="B34" s="133" t="s">
        <v>230</v>
      </c>
      <c r="C34" s="156">
        <v>2021004250583</v>
      </c>
      <c r="D34" s="155">
        <v>288</v>
      </c>
      <c r="E34" s="155" t="s">
        <v>74</v>
      </c>
      <c r="F34" s="73" t="s">
        <v>205</v>
      </c>
      <c r="G34" s="44" t="s">
        <v>56</v>
      </c>
      <c r="H34" s="82">
        <v>1</v>
      </c>
      <c r="I34" s="95">
        <v>61012996210</v>
      </c>
      <c r="J34" s="155" t="s">
        <v>216</v>
      </c>
    </row>
    <row r="35" spans="1:10" ht="43.9" customHeight="1" x14ac:dyDescent="0.2">
      <c r="A35" s="133"/>
      <c r="B35" s="133"/>
      <c r="C35" s="156"/>
      <c r="D35" s="155"/>
      <c r="E35" s="155"/>
      <c r="F35" s="77" t="s">
        <v>206</v>
      </c>
      <c r="G35" s="44" t="s">
        <v>56</v>
      </c>
      <c r="H35" s="82">
        <v>1</v>
      </c>
      <c r="I35" s="95">
        <v>20259159000</v>
      </c>
      <c r="J35" s="155"/>
    </row>
    <row r="36" spans="1:10" s="50" customFormat="1" ht="72.75" hidden="1" customHeight="1" x14ac:dyDescent="0.2">
      <c r="A36" s="130" t="s">
        <v>78</v>
      </c>
      <c r="B36" s="130" t="s">
        <v>232</v>
      </c>
      <c r="C36" s="147">
        <v>2021004250536</v>
      </c>
      <c r="D36" s="160">
        <v>301</v>
      </c>
      <c r="E36" s="158" t="s">
        <v>82</v>
      </c>
      <c r="F36" s="51" t="s">
        <v>79</v>
      </c>
      <c r="G36" s="53" t="s">
        <v>56</v>
      </c>
      <c r="H36" s="85"/>
      <c r="I36" s="86"/>
      <c r="J36" s="161" t="s">
        <v>216</v>
      </c>
    </row>
    <row r="37" spans="1:10" ht="62.25" hidden="1" customHeight="1" x14ac:dyDescent="0.2">
      <c r="A37" s="131"/>
      <c r="B37" s="131"/>
      <c r="C37" s="148"/>
      <c r="D37" s="160"/>
      <c r="E37" s="158"/>
      <c r="F37" s="51" t="s">
        <v>80</v>
      </c>
      <c r="G37" s="53" t="s">
        <v>56</v>
      </c>
      <c r="H37" s="85">
        <v>0</v>
      </c>
      <c r="I37" s="86">
        <v>0</v>
      </c>
      <c r="J37" s="161"/>
    </row>
    <row r="38" spans="1:10" s="50" customFormat="1" ht="18" hidden="1" customHeight="1" x14ac:dyDescent="0.2">
      <c r="A38" s="132"/>
      <c r="B38" s="131"/>
      <c r="C38" s="149"/>
      <c r="D38" s="160"/>
      <c r="E38" s="158"/>
      <c r="F38" s="51" t="s">
        <v>81</v>
      </c>
      <c r="G38" s="53" t="s">
        <v>56</v>
      </c>
      <c r="H38" s="85"/>
      <c r="I38" s="86"/>
      <c r="J38" s="161"/>
    </row>
    <row r="39" spans="1:10" s="50" customFormat="1" ht="45" hidden="1" customHeight="1" x14ac:dyDescent="0.2">
      <c r="A39" s="141" t="s">
        <v>78</v>
      </c>
      <c r="B39" s="141" t="s">
        <v>233</v>
      </c>
      <c r="C39" s="137">
        <v>2021004250536</v>
      </c>
      <c r="D39" s="158">
        <v>302</v>
      </c>
      <c r="E39" s="158" t="s">
        <v>83</v>
      </c>
      <c r="F39" s="51" t="s">
        <v>84</v>
      </c>
      <c r="G39" s="53" t="s">
        <v>56</v>
      </c>
      <c r="H39" s="81"/>
      <c r="I39" s="63"/>
      <c r="J39" s="158" t="s">
        <v>216</v>
      </c>
    </row>
    <row r="40" spans="1:10" s="50" customFormat="1" ht="18" hidden="1" customHeight="1" x14ac:dyDescent="0.2">
      <c r="A40" s="142"/>
      <c r="B40" s="142"/>
      <c r="C40" s="138"/>
      <c r="D40" s="158"/>
      <c r="E40" s="158"/>
      <c r="F40" s="51" t="s">
        <v>85</v>
      </c>
      <c r="G40" s="53" t="s">
        <v>56</v>
      </c>
      <c r="H40" s="81"/>
      <c r="I40" s="63"/>
      <c r="J40" s="158"/>
    </row>
    <row r="41" spans="1:10" s="50" customFormat="1" ht="18" hidden="1" customHeight="1" x14ac:dyDescent="0.2">
      <c r="A41" s="142"/>
      <c r="B41" s="142"/>
      <c r="C41" s="138"/>
      <c r="D41" s="158"/>
      <c r="E41" s="158"/>
      <c r="F41" s="51" t="s">
        <v>86</v>
      </c>
      <c r="G41" s="53" t="s">
        <v>56</v>
      </c>
      <c r="H41" s="81"/>
      <c r="I41" s="63"/>
      <c r="J41" s="158"/>
    </row>
    <row r="42" spans="1:10" ht="36.6" hidden="1" customHeight="1" x14ac:dyDescent="0.2">
      <c r="A42" s="142"/>
      <c r="B42" s="142"/>
      <c r="C42" s="138"/>
      <c r="D42" s="158"/>
      <c r="E42" s="158"/>
      <c r="F42" s="51" t="s">
        <v>87</v>
      </c>
      <c r="G42" s="53" t="s">
        <v>56</v>
      </c>
      <c r="H42" s="85">
        <v>0</v>
      </c>
      <c r="I42" s="86">
        <v>0</v>
      </c>
      <c r="J42" s="158"/>
    </row>
    <row r="43" spans="1:10" ht="38.450000000000003" hidden="1" customHeight="1" x14ac:dyDescent="0.2">
      <c r="A43" s="143"/>
      <c r="B43" s="143"/>
      <c r="C43" s="139"/>
      <c r="D43" s="158"/>
      <c r="E43" s="158"/>
      <c r="F43" s="51" t="s">
        <v>88</v>
      </c>
      <c r="G43" s="53" t="s">
        <v>56</v>
      </c>
      <c r="H43" s="85">
        <v>0</v>
      </c>
      <c r="I43" s="86">
        <v>0</v>
      </c>
      <c r="J43" s="158"/>
    </row>
    <row r="44" spans="1:10" ht="41.45" customHeight="1" x14ac:dyDescent="0.2">
      <c r="A44" s="77" t="s">
        <v>78</v>
      </c>
      <c r="B44" s="77" t="s">
        <v>234</v>
      </c>
      <c r="C44" s="38">
        <v>2021004250536</v>
      </c>
      <c r="D44" s="74">
        <v>303</v>
      </c>
      <c r="E44" s="74" t="s">
        <v>89</v>
      </c>
      <c r="F44" s="76" t="s">
        <v>90</v>
      </c>
      <c r="G44" s="45" t="s">
        <v>56</v>
      </c>
      <c r="H44" s="81">
        <v>1</v>
      </c>
      <c r="I44" s="63">
        <v>400000000</v>
      </c>
      <c r="J44" s="74" t="s">
        <v>216</v>
      </c>
    </row>
    <row r="45" spans="1:10" s="50" customFormat="1" ht="72" hidden="1" customHeight="1" x14ac:dyDescent="0.2">
      <c r="A45" s="141" t="s">
        <v>78</v>
      </c>
      <c r="B45" s="141" t="s">
        <v>235</v>
      </c>
      <c r="C45" s="137">
        <v>2021004250536</v>
      </c>
      <c r="D45" s="157">
        <v>304</v>
      </c>
      <c r="E45" s="155" t="s">
        <v>91</v>
      </c>
      <c r="F45" s="49" t="s">
        <v>198</v>
      </c>
      <c r="G45" s="49" t="s">
        <v>56</v>
      </c>
      <c r="H45" s="82"/>
      <c r="I45" s="96"/>
      <c r="J45" s="155" t="s">
        <v>216</v>
      </c>
    </row>
    <row r="46" spans="1:10" ht="28.9" customHeight="1" x14ac:dyDescent="0.2">
      <c r="A46" s="142"/>
      <c r="B46" s="142"/>
      <c r="C46" s="138"/>
      <c r="D46" s="157"/>
      <c r="E46" s="155"/>
      <c r="F46" s="39" t="s">
        <v>199</v>
      </c>
      <c r="G46" s="39" t="s">
        <v>56</v>
      </c>
      <c r="H46" s="82">
        <v>1</v>
      </c>
      <c r="I46" s="96">
        <v>300000000</v>
      </c>
      <c r="J46" s="155"/>
    </row>
    <row r="47" spans="1:10" ht="26.45" customHeight="1" x14ac:dyDescent="0.2">
      <c r="A47" s="142"/>
      <c r="B47" s="142"/>
      <c r="C47" s="138"/>
      <c r="D47" s="157"/>
      <c r="E47" s="155"/>
      <c r="F47" s="39" t="s">
        <v>251</v>
      </c>
      <c r="G47" s="39" t="s">
        <v>56</v>
      </c>
      <c r="H47" s="82">
        <v>1</v>
      </c>
      <c r="I47" s="96">
        <v>150000000</v>
      </c>
      <c r="J47" s="155"/>
    </row>
    <row r="48" spans="1:10" ht="26.45" hidden="1" customHeight="1" x14ac:dyDescent="0.2">
      <c r="A48" s="143"/>
      <c r="B48" s="143"/>
      <c r="C48" s="139"/>
      <c r="D48" s="157"/>
      <c r="E48" s="155"/>
      <c r="F48" s="49" t="s">
        <v>200</v>
      </c>
      <c r="G48" s="49" t="s">
        <v>56</v>
      </c>
      <c r="H48" s="89">
        <v>0</v>
      </c>
      <c r="I48" s="90">
        <v>0</v>
      </c>
      <c r="J48" s="155"/>
    </row>
    <row r="49" spans="1:10" ht="55.5" hidden="1" customHeight="1" x14ac:dyDescent="0.2">
      <c r="A49" s="130" t="s">
        <v>78</v>
      </c>
      <c r="B49" s="130" t="s">
        <v>236</v>
      </c>
      <c r="C49" s="147">
        <v>2021004250536</v>
      </c>
      <c r="D49" s="158">
        <v>305</v>
      </c>
      <c r="E49" s="159" t="s">
        <v>92</v>
      </c>
      <c r="F49" s="43" t="s">
        <v>201</v>
      </c>
      <c r="G49" s="45" t="s">
        <v>56</v>
      </c>
      <c r="H49" s="81"/>
      <c r="I49" s="62"/>
      <c r="J49" s="158" t="s">
        <v>216</v>
      </c>
    </row>
    <row r="50" spans="1:10" ht="53.45" customHeight="1" x14ac:dyDescent="0.2">
      <c r="A50" s="131"/>
      <c r="B50" s="131"/>
      <c r="C50" s="148"/>
      <c r="D50" s="158"/>
      <c r="E50" s="159"/>
      <c r="F50" s="43" t="s">
        <v>202</v>
      </c>
      <c r="G50" s="45" t="s">
        <v>56</v>
      </c>
      <c r="H50" s="81">
        <v>1</v>
      </c>
      <c r="I50" s="47">
        <v>500000000</v>
      </c>
      <c r="J50" s="158"/>
    </row>
    <row r="51" spans="1:10" s="50" customFormat="1" ht="34.5" hidden="1" customHeight="1" x14ac:dyDescent="0.2">
      <c r="A51" s="134" t="s">
        <v>203</v>
      </c>
      <c r="B51" s="134" t="s">
        <v>237</v>
      </c>
      <c r="C51" s="137">
        <v>2020004250264</v>
      </c>
      <c r="D51" s="130">
        <v>318</v>
      </c>
      <c r="E51" s="130" t="s">
        <v>103</v>
      </c>
      <c r="F51" s="54" t="s">
        <v>104</v>
      </c>
      <c r="G51" s="49" t="s">
        <v>56</v>
      </c>
      <c r="H51" s="78"/>
      <c r="I51" s="87"/>
      <c r="J51" s="155" t="s">
        <v>215</v>
      </c>
    </row>
    <row r="52" spans="1:10" s="50" customFormat="1" ht="34.5" hidden="1" customHeight="1" x14ac:dyDescent="0.2">
      <c r="A52" s="135"/>
      <c r="B52" s="135"/>
      <c r="C52" s="138"/>
      <c r="D52" s="131"/>
      <c r="E52" s="131"/>
      <c r="F52" s="52" t="s">
        <v>105</v>
      </c>
      <c r="G52" s="49" t="s">
        <v>56</v>
      </c>
      <c r="H52" s="78"/>
      <c r="I52" s="87"/>
      <c r="J52" s="155"/>
    </row>
    <row r="53" spans="1:10" s="50" customFormat="1" ht="34.5" hidden="1" customHeight="1" x14ac:dyDescent="0.2">
      <c r="A53" s="135"/>
      <c r="B53" s="135"/>
      <c r="C53" s="138"/>
      <c r="D53" s="131"/>
      <c r="E53" s="131"/>
      <c r="F53" s="52" t="s">
        <v>106</v>
      </c>
      <c r="G53" s="49" t="s">
        <v>56</v>
      </c>
      <c r="H53" s="78"/>
      <c r="I53" s="87"/>
      <c r="J53" s="155"/>
    </row>
    <row r="54" spans="1:10" s="50" customFormat="1" ht="34.5" hidden="1" customHeight="1" x14ac:dyDescent="0.2">
      <c r="A54" s="135"/>
      <c r="B54" s="135"/>
      <c r="C54" s="138"/>
      <c r="D54" s="131"/>
      <c r="E54" s="131"/>
      <c r="F54" s="52" t="s">
        <v>107</v>
      </c>
      <c r="G54" s="49" t="s">
        <v>56</v>
      </c>
      <c r="H54" s="78"/>
      <c r="I54" s="87"/>
      <c r="J54" s="155"/>
    </row>
    <row r="55" spans="1:10" ht="44.25" hidden="1" customHeight="1" x14ac:dyDescent="0.2">
      <c r="A55" s="135"/>
      <c r="B55" s="135"/>
      <c r="C55" s="138"/>
      <c r="D55" s="131"/>
      <c r="E55" s="131"/>
      <c r="F55" s="41" t="s">
        <v>197</v>
      </c>
      <c r="G55" s="49" t="s">
        <v>56</v>
      </c>
      <c r="H55" s="97">
        <v>0</v>
      </c>
      <c r="I55" s="90">
        <v>0</v>
      </c>
      <c r="J55" s="155"/>
    </row>
    <row r="56" spans="1:10" s="50" customFormat="1" ht="34.5" hidden="1" customHeight="1" x14ac:dyDescent="0.2">
      <c r="A56" s="135"/>
      <c r="B56" s="135"/>
      <c r="C56" s="138"/>
      <c r="D56" s="131"/>
      <c r="E56" s="131"/>
      <c r="F56" s="52" t="s">
        <v>108</v>
      </c>
      <c r="G56" s="49" t="s">
        <v>56</v>
      </c>
      <c r="H56" s="78"/>
      <c r="I56" s="87"/>
      <c r="J56" s="155"/>
    </row>
    <row r="57" spans="1:10" ht="39" customHeight="1" x14ac:dyDescent="0.2">
      <c r="A57" s="136"/>
      <c r="B57" s="136"/>
      <c r="C57" s="139"/>
      <c r="D57" s="132"/>
      <c r="E57" s="132"/>
      <c r="F57" s="41" t="s">
        <v>109</v>
      </c>
      <c r="G57" s="39" t="s">
        <v>56</v>
      </c>
      <c r="H57" s="78">
        <v>1</v>
      </c>
      <c r="I57" s="87">
        <v>500000000</v>
      </c>
      <c r="J57" s="155"/>
    </row>
    <row r="58" spans="1:10" s="50" customFormat="1" ht="46.5" hidden="1" customHeight="1" x14ac:dyDescent="0.2">
      <c r="A58" s="130" t="s">
        <v>204</v>
      </c>
      <c r="B58" s="130" t="s">
        <v>238</v>
      </c>
      <c r="C58" s="147">
        <v>2020004250236</v>
      </c>
      <c r="D58" s="134">
        <v>319</v>
      </c>
      <c r="E58" s="134" t="s">
        <v>110</v>
      </c>
      <c r="F58" s="67" t="s">
        <v>111</v>
      </c>
      <c r="G58" s="51" t="s">
        <v>56</v>
      </c>
      <c r="H58" s="61"/>
      <c r="I58" s="63"/>
      <c r="J58" s="134" t="s">
        <v>215</v>
      </c>
    </row>
    <row r="59" spans="1:10" s="50" customFormat="1" ht="34.5" hidden="1" customHeight="1" x14ac:dyDescent="0.2">
      <c r="A59" s="131"/>
      <c r="B59" s="131"/>
      <c r="C59" s="148"/>
      <c r="D59" s="135"/>
      <c r="E59" s="135"/>
      <c r="F59" s="51" t="s">
        <v>112</v>
      </c>
      <c r="G59" s="51" t="s">
        <v>56</v>
      </c>
      <c r="H59" s="61"/>
      <c r="I59" s="63"/>
      <c r="J59" s="135"/>
    </row>
    <row r="60" spans="1:10" ht="34.5" hidden="1" customHeight="1" x14ac:dyDescent="0.2">
      <c r="A60" s="131"/>
      <c r="B60" s="131"/>
      <c r="C60" s="148"/>
      <c r="D60" s="135"/>
      <c r="E60" s="135"/>
      <c r="F60" s="53" t="s">
        <v>113</v>
      </c>
      <c r="G60" s="43" t="s">
        <v>56</v>
      </c>
      <c r="H60" s="61"/>
      <c r="I60" s="63"/>
      <c r="J60" s="135"/>
    </row>
    <row r="61" spans="1:10" s="50" customFormat="1" ht="34.5" hidden="1" customHeight="1" x14ac:dyDescent="0.2">
      <c r="A61" s="131"/>
      <c r="B61" s="131"/>
      <c r="C61" s="148"/>
      <c r="D61" s="135"/>
      <c r="E61" s="135"/>
      <c r="F61" s="69" t="s">
        <v>114</v>
      </c>
      <c r="G61" s="51" t="s">
        <v>56</v>
      </c>
      <c r="H61" s="61"/>
      <c r="I61" s="63"/>
      <c r="J61" s="135"/>
    </row>
    <row r="62" spans="1:10" s="50" customFormat="1" ht="63" hidden="1" customHeight="1" x14ac:dyDescent="0.2">
      <c r="A62" s="131"/>
      <c r="B62" s="131"/>
      <c r="C62" s="148"/>
      <c r="D62" s="135"/>
      <c r="E62" s="135"/>
      <c r="F62" s="68" t="s">
        <v>115</v>
      </c>
      <c r="G62" s="51" t="s">
        <v>56</v>
      </c>
      <c r="H62" s="61"/>
      <c r="I62" s="63"/>
      <c r="J62" s="135"/>
    </row>
    <row r="63" spans="1:10" ht="34.5" hidden="1" customHeight="1" x14ac:dyDescent="0.2">
      <c r="A63" s="131"/>
      <c r="B63" s="131"/>
      <c r="C63" s="148"/>
      <c r="D63" s="135"/>
      <c r="E63" s="135"/>
      <c r="F63" s="69" t="s">
        <v>116</v>
      </c>
      <c r="G63" s="51" t="s">
        <v>56</v>
      </c>
      <c r="H63" s="98">
        <v>0</v>
      </c>
      <c r="I63" s="86">
        <v>0</v>
      </c>
      <c r="J63" s="135"/>
    </row>
    <row r="64" spans="1:10" s="50" customFormat="1" ht="34.5" hidden="1" customHeight="1" x14ac:dyDescent="0.2">
      <c r="A64" s="131"/>
      <c r="B64" s="131"/>
      <c r="C64" s="148"/>
      <c r="D64" s="135"/>
      <c r="E64" s="135"/>
      <c r="F64" s="69" t="s">
        <v>117</v>
      </c>
      <c r="G64" s="51" t="s">
        <v>56</v>
      </c>
      <c r="H64" s="61"/>
      <c r="I64" s="63"/>
      <c r="J64" s="135"/>
    </row>
    <row r="65" spans="1:10" s="50" customFormat="1" ht="34.5" customHeight="1" x14ac:dyDescent="0.2">
      <c r="A65" s="131"/>
      <c r="B65" s="131"/>
      <c r="C65" s="148"/>
      <c r="D65" s="135"/>
      <c r="E65" s="135"/>
      <c r="F65" s="68" t="s">
        <v>256</v>
      </c>
      <c r="G65" s="61" t="s">
        <v>56</v>
      </c>
      <c r="H65" s="61">
        <v>1</v>
      </c>
      <c r="I65" s="63">
        <v>450000000</v>
      </c>
      <c r="J65" s="135"/>
    </row>
    <row r="66" spans="1:10" s="50" customFormat="1" ht="46.5" hidden="1" customHeight="1" x14ac:dyDescent="0.2">
      <c r="A66" s="131"/>
      <c r="B66" s="131"/>
      <c r="C66" s="148"/>
      <c r="D66" s="135"/>
      <c r="E66" s="135"/>
      <c r="F66" s="69" t="s">
        <v>250</v>
      </c>
      <c r="G66" s="51" t="s">
        <v>56</v>
      </c>
      <c r="H66" s="98">
        <v>0</v>
      </c>
      <c r="I66" s="86">
        <v>0</v>
      </c>
      <c r="J66" s="135"/>
    </row>
    <row r="67" spans="1:10" ht="34.5" hidden="1" customHeight="1" x14ac:dyDescent="0.2">
      <c r="A67" s="132"/>
      <c r="B67" s="132"/>
      <c r="C67" s="149"/>
      <c r="D67" s="136"/>
      <c r="E67" s="136"/>
      <c r="F67" s="69" t="s">
        <v>118</v>
      </c>
      <c r="G67" s="43" t="s">
        <v>56</v>
      </c>
      <c r="H67" s="61"/>
      <c r="I67" s="63"/>
      <c r="J67" s="136"/>
    </row>
    <row r="68" spans="1:10" ht="36" customHeight="1" x14ac:dyDescent="0.2">
      <c r="A68" s="141" t="s">
        <v>69</v>
      </c>
      <c r="B68" s="141" t="s">
        <v>240</v>
      </c>
      <c r="C68" s="150">
        <v>2021004250562</v>
      </c>
      <c r="D68" s="155">
        <v>322</v>
      </c>
      <c r="E68" s="155" t="s">
        <v>71</v>
      </c>
      <c r="F68" s="77" t="s">
        <v>209</v>
      </c>
      <c r="G68" s="39" t="s">
        <v>56</v>
      </c>
      <c r="H68" s="82">
        <v>1</v>
      </c>
      <c r="I68" s="96">
        <v>200000000</v>
      </c>
      <c r="J68" s="155" t="s">
        <v>218</v>
      </c>
    </row>
    <row r="69" spans="1:10" ht="51.75" hidden="1" customHeight="1" x14ac:dyDescent="0.2">
      <c r="A69" s="142"/>
      <c r="B69" s="142"/>
      <c r="C69" s="151"/>
      <c r="D69" s="155"/>
      <c r="E69" s="155"/>
      <c r="F69" s="77" t="s">
        <v>207</v>
      </c>
      <c r="G69" s="39"/>
      <c r="H69" s="82"/>
      <c r="I69" s="96"/>
      <c r="J69" s="155"/>
    </row>
    <row r="70" spans="1:10" s="50" customFormat="1" ht="36" hidden="1" customHeight="1" x14ac:dyDescent="0.2">
      <c r="A70" s="142"/>
      <c r="B70" s="142"/>
      <c r="C70" s="151"/>
      <c r="D70" s="155"/>
      <c r="E70" s="155"/>
      <c r="F70" s="49" t="s">
        <v>208</v>
      </c>
      <c r="G70" s="49"/>
      <c r="H70" s="82"/>
      <c r="I70" s="96"/>
      <c r="J70" s="155"/>
    </row>
    <row r="71" spans="1:10" s="50" customFormat="1" ht="36" hidden="1" customHeight="1" x14ac:dyDescent="0.2">
      <c r="A71" s="142"/>
      <c r="B71" s="142"/>
      <c r="C71" s="151"/>
      <c r="D71" s="155"/>
      <c r="E71" s="155"/>
      <c r="F71" s="77" t="s">
        <v>212</v>
      </c>
      <c r="G71" s="49"/>
      <c r="H71" s="82"/>
      <c r="I71" s="96"/>
      <c r="J71" s="155"/>
    </row>
    <row r="72" spans="1:10" ht="36" hidden="1" customHeight="1" x14ac:dyDescent="0.2">
      <c r="A72" s="142"/>
      <c r="B72" s="142"/>
      <c r="C72" s="151"/>
      <c r="D72" s="155"/>
      <c r="E72" s="155"/>
      <c r="F72" s="49" t="s">
        <v>211</v>
      </c>
      <c r="G72" s="49" t="s">
        <v>56</v>
      </c>
      <c r="H72" s="89">
        <v>0</v>
      </c>
      <c r="I72" s="90">
        <v>0</v>
      </c>
      <c r="J72" s="155"/>
    </row>
    <row r="73" spans="1:10" ht="15" hidden="1" customHeight="1" x14ac:dyDescent="0.2">
      <c r="A73" s="143"/>
      <c r="B73" s="143"/>
      <c r="C73" s="152"/>
      <c r="D73" s="155"/>
      <c r="E73" s="155"/>
      <c r="F73" s="77" t="s">
        <v>210</v>
      </c>
      <c r="G73" s="39" t="s">
        <v>56</v>
      </c>
      <c r="H73" s="82"/>
      <c r="I73" s="96"/>
      <c r="J73" s="155"/>
    </row>
    <row r="74" spans="1:10" ht="42.6" customHeight="1" x14ac:dyDescent="0.2">
      <c r="A74" s="130" t="s">
        <v>69</v>
      </c>
      <c r="B74" s="130" t="s">
        <v>239</v>
      </c>
      <c r="C74" s="144">
        <v>2021004250562</v>
      </c>
      <c r="D74" s="158">
        <v>321</v>
      </c>
      <c r="E74" s="158" t="s">
        <v>70</v>
      </c>
      <c r="F74" s="74" t="s">
        <v>212</v>
      </c>
      <c r="G74" s="43" t="s">
        <v>56</v>
      </c>
      <c r="H74" s="81">
        <v>1</v>
      </c>
      <c r="I74" s="63">
        <v>450000000</v>
      </c>
      <c r="J74" s="158" t="s">
        <v>218</v>
      </c>
    </row>
    <row r="75" spans="1:10" ht="36.6" hidden="1" customHeight="1" x14ac:dyDescent="0.2">
      <c r="A75" s="131"/>
      <c r="B75" s="131"/>
      <c r="C75" s="145"/>
      <c r="D75" s="158"/>
      <c r="E75" s="158"/>
      <c r="F75" s="51" t="s">
        <v>254</v>
      </c>
      <c r="G75" s="51" t="s">
        <v>56</v>
      </c>
      <c r="H75" s="85">
        <v>0</v>
      </c>
      <c r="I75" s="86">
        <v>0</v>
      </c>
      <c r="J75" s="158"/>
    </row>
    <row r="76" spans="1:10" ht="42" hidden="1" customHeight="1" x14ac:dyDescent="0.2">
      <c r="A76" s="131"/>
      <c r="B76" s="131"/>
      <c r="C76" s="145"/>
      <c r="D76" s="158"/>
      <c r="E76" s="158"/>
      <c r="F76" s="51" t="s">
        <v>211</v>
      </c>
      <c r="G76" s="51" t="s">
        <v>56</v>
      </c>
      <c r="H76" s="85">
        <v>0</v>
      </c>
      <c r="I76" s="86">
        <v>0</v>
      </c>
      <c r="J76" s="158"/>
    </row>
    <row r="77" spans="1:10" ht="51.6" customHeight="1" x14ac:dyDescent="0.2">
      <c r="A77" s="133" t="s">
        <v>119</v>
      </c>
      <c r="B77" s="133" t="s">
        <v>241</v>
      </c>
      <c r="C77" s="156">
        <v>2020004250263</v>
      </c>
      <c r="D77" s="155">
        <v>324</v>
      </c>
      <c r="E77" s="155" t="s">
        <v>120</v>
      </c>
      <c r="F77" s="77" t="s">
        <v>121</v>
      </c>
      <c r="G77" s="46" t="s">
        <v>56</v>
      </c>
      <c r="H77" s="38">
        <v>1</v>
      </c>
      <c r="I77" s="96">
        <v>250000000</v>
      </c>
      <c r="J77" s="155" t="s">
        <v>215</v>
      </c>
    </row>
    <row r="78" spans="1:10" ht="15" hidden="1" customHeight="1" x14ac:dyDescent="0.2">
      <c r="A78" s="133"/>
      <c r="B78" s="133"/>
      <c r="C78" s="156"/>
      <c r="D78" s="155"/>
      <c r="E78" s="155"/>
      <c r="F78" s="49" t="s">
        <v>122</v>
      </c>
      <c r="G78" s="42" t="s">
        <v>56</v>
      </c>
      <c r="H78" s="40"/>
      <c r="I78" s="63"/>
      <c r="J78" s="155"/>
    </row>
    <row r="79" spans="1:10" s="50" customFormat="1" ht="38.25" hidden="1" customHeight="1" x14ac:dyDescent="0.2">
      <c r="A79" s="133"/>
      <c r="B79" s="133"/>
      <c r="C79" s="156"/>
      <c r="D79" s="155"/>
      <c r="E79" s="155"/>
      <c r="F79" s="49" t="s">
        <v>123</v>
      </c>
      <c r="G79" s="51" t="s">
        <v>56</v>
      </c>
      <c r="H79" s="40"/>
      <c r="I79" s="63"/>
      <c r="J79" s="155"/>
    </row>
    <row r="80" spans="1:10" ht="31.15" hidden="1" customHeight="1" x14ac:dyDescent="0.2">
      <c r="A80" s="130" t="s">
        <v>65</v>
      </c>
      <c r="B80" s="130" t="s">
        <v>242</v>
      </c>
      <c r="C80" s="144">
        <v>2021004250561</v>
      </c>
      <c r="D80" s="158">
        <v>325</v>
      </c>
      <c r="E80" s="158" t="s">
        <v>219</v>
      </c>
      <c r="F80" s="51" t="s">
        <v>66</v>
      </c>
      <c r="G80" s="51" t="s">
        <v>56</v>
      </c>
      <c r="H80" s="85">
        <v>0</v>
      </c>
      <c r="I80" s="86">
        <v>0</v>
      </c>
      <c r="J80" s="158" t="s">
        <v>215</v>
      </c>
    </row>
    <row r="81" spans="1:10" ht="35.450000000000003" customHeight="1" x14ac:dyDescent="0.2">
      <c r="A81" s="131"/>
      <c r="B81" s="131"/>
      <c r="C81" s="145"/>
      <c r="D81" s="158"/>
      <c r="E81" s="158"/>
      <c r="F81" s="74" t="s">
        <v>67</v>
      </c>
      <c r="G81" s="43" t="s">
        <v>56</v>
      </c>
      <c r="H81" s="81">
        <v>1</v>
      </c>
      <c r="I81" s="63">
        <v>3500000000</v>
      </c>
      <c r="J81" s="158"/>
    </row>
    <row r="82" spans="1:10" s="50" customFormat="1" ht="39.6" hidden="1" customHeight="1" x14ac:dyDescent="0.2">
      <c r="A82" s="132"/>
      <c r="B82" s="132"/>
      <c r="C82" s="146"/>
      <c r="D82" s="158"/>
      <c r="E82" s="158"/>
      <c r="F82" s="51" t="s">
        <v>68</v>
      </c>
      <c r="G82" s="51" t="s">
        <v>56</v>
      </c>
      <c r="H82" s="85">
        <v>0</v>
      </c>
      <c r="I82" s="86">
        <v>0</v>
      </c>
      <c r="J82" s="158"/>
    </row>
    <row r="83" spans="1:10" ht="22.5" hidden="1" customHeight="1" x14ac:dyDescent="0.2">
      <c r="A83" s="133" t="s">
        <v>146</v>
      </c>
      <c r="B83" s="133" t="s">
        <v>243</v>
      </c>
      <c r="C83" s="153">
        <v>2020004250332</v>
      </c>
      <c r="D83" s="155">
        <v>326</v>
      </c>
      <c r="E83" s="155" t="s">
        <v>147</v>
      </c>
      <c r="F83" s="46" t="s">
        <v>148</v>
      </c>
      <c r="G83" s="80" t="s">
        <v>56</v>
      </c>
      <c r="H83" s="38"/>
      <c r="I83" s="96"/>
      <c r="J83" s="155" t="s">
        <v>215</v>
      </c>
    </row>
    <row r="84" spans="1:10" s="50" customFormat="1" ht="18" hidden="1" customHeight="1" x14ac:dyDescent="0.2">
      <c r="A84" s="133"/>
      <c r="B84" s="133"/>
      <c r="C84" s="153"/>
      <c r="D84" s="155"/>
      <c r="E84" s="155"/>
      <c r="F84" s="49" t="s">
        <v>149</v>
      </c>
      <c r="G84" s="55" t="s">
        <v>56</v>
      </c>
      <c r="H84" s="38"/>
      <c r="I84" s="96"/>
      <c r="J84" s="155"/>
    </row>
    <row r="85" spans="1:10" s="50" customFormat="1" ht="18" hidden="1" customHeight="1" x14ac:dyDescent="0.2">
      <c r="A85" s="133"/>
      <c r="B85" s="133"/>
      <c r="C85" s="153"/>
      <c r="D85" s="155"/>
      <c r="E85" s="155"/>
      <c r="F85" s="49" t="s">
        <v>150</v>
      </c>
      <c r="G85" s="55" t="s">
        <v>56</v>
      </c>
      <c r="H85" s="38"/>
      <c r="I85" s="96"/>
      <c r="J85" s="155"/>
    </row>
    <row r="86" spans="1:10" ht="63" hidden="1" customHeight="1" x14ac:dyDescent="0.2">
      <c r="A86" s="133"/>
      <c r="B86" s="133"/>
      <c r="C86" s="153"/>
      <c r="D86" s="155"/>
      <c r="E86" s="155"/>
      <c r="F86" s="49" t="s">
        <v>151</v>
      </c>
      <c r="G86" s="55" t="s">
        <v>56</v>
      </c>
      <c r="H86" s="99">
        <v>0</v>
      </c>
      <c r="I86" s="90">
        <v>0</v>
      </c>
      <c r="J86" s="155"/>
    </row>
    <row r="87" spans="1:10" s="50" customFormat="1" ht="18" hidden="1" customHeight="1" x14ac:dyDescent="0.2">
      <c r="A87" s="133"/>
      <c r="B87" s="133"/>
      <c r="C87" s="153"/>
      <c r="D87" s="155"/>
      <c r="E87" s="155"/>
      <c r="F87" s="49" t="s">
        <v>152</v>
      </c>
      <c r="G87" s="55" t="s">
        <v>56</v>
      </c>
      <c r="H87" s="38"/>
      <c r="I87" s="96"/>
      <c r="J87" s="155"/>
    </row>
    <row r="88" spans="1:10" s="50" customFormat="1" ht="18" hidden="1" customHeight="1" x14ac:dyDescent="0.2">
      <c r="A88" s="133"/>
      <c r="B88" s="133"/>
      <c r="C88" s="153"/>
      <c r="D88" s="155"/>
      <c r="E88" s="155"/>
      <c r="F88" s="49" t="s">
        <v>153</v>
      </c>
      <c r="G88" s="55" t="s">
        <v>56</v>
      </c>
      <c r="H88" s="38"/>
      <c r="I88" s="96"/>
      <c r="J88" s="155"/>
    </row>
    <row r="89" spans="1:10" s="50" customFormat="1" ht="18" hidden="1" customHeight="1" x14ac:dyDescent="0.2">
      <c r="A89" s="133"/>
      <c r="B89" s="133"/>
      <c r="C89" s="153"/>
      <c r="D89" s="155"/>
      <c r="E89" s="155"/>
      <c r="F89" s="49" t="s">
        <v>154</v>
      </c>
      <c r="G89" s="55" t="s">
        <v>56</v>
      </c>
      <c r="H89" s="38"/>
      <c r="I89" s="96"/>
      <c r="J89" s="155"/>
    </row>
    <row r="90" spans="1:10" s="50" customFormat="1" ht="27" hidden="1" customHeight="1" x14ac:dyDescent="0.2">
      <c r="A90" s="133"/>
      <c r="B90" s="133"/>
      <c r="C90" s="153"/>
      <c r="D90" s="155"/>
      <c r="E90" s="155"/>
      <c r="F90" s="49" t="s">
        <v>155</v>
      </c>
      <c r="G90" s="55" t="s">
        <v>56</v>
      </c>
      <c r="H90" s="38"/>
      <c r="I90" s="96"/>
      <c r="J90" s="155"/>
    </row>
    <row r="91" spans="1:10" s="50" customFormat="1" ht="18" hidden="1" customHeight="1" x14ac:dyDescent="0.2">
      <c r="A91" s="133"/>
      <c r="B91" s="133"/>
      <c r="C91" s="153"/>
      <c r="D91" s="155"/>
      <c r="E91" s="155"/>
      <c r="F91" s="49" t="s">
        <v>156</v>
      </c>
      <c r="G91" s="55" t="s">
        <v>56</v>
      </c>
      <c r="H91" s="38"/>
      <c r="I91" s="96"/>
      <c r="J91" s="155"/>
    </row>
    <row r="92" spans="1:10" s="50" customFormat="1" ht="27" hidden="1" customHeight="1" x14ac:dyDescent="0.2">
      <c r="A92" s="133"/>
      <c r="B92" s="133"/>
      <c r="C92" s="153"/>
      <c r="D92" s="155"/>
      <c r="E92" s="155"/>
      <c r="F92" s="49" t="s">
        <v>157</v>
      </c>
      <c r="G92" s="55" t="s">
        <v>56</v>
      </c>
      <c r="H92" s="38"/>
      <c r="I92" s="96"/>
      <c r="J92" s="155"/>
    </row>
    <row r="93" spans="1:10" ht="15" hidden="1" customHeight="1" x14ac:dyDescent="0.2">
      <c r="A93" s="133"/>
      <c r="B93" s="133"/>
      <c r="C93" s="153"/>
      <c r="D93" s="155"/>
      <c r="E93" s="155"/>
      <c r="F93" s="46" t="s">
        <v>158</v>
      </c>
      <c r="G93" s="80" t="s">
        <v>56</v>
      </c>
      <c r="H93" s="38"/>
      <c r="I93" s="96"/>
      <c r="J93" s="155"/>
    </row>
    <row r="94" spans="1:10" s="50" customFormat="1" ht="18" hidden="1" customHeight="1" x14ac:dyDescent="0.2">
      <c r="A94" s="133"/>
      <c r="B94" s="133"/>
      <c r="C94" s="153"/>
      <c r="D94" s="155"/>
      <c r="E94" s="155"/>
      <c r="F94" s="49" t="s">
        <v>159</v>
      </c>
      <c r="G94" s="55" t="s">
        <v>56</v>
      </c>
      <c r="H94" s="38"/>
      <c r="I94" s="96"/>
      <c r="J94" s="155"/>
    </row>
    <row r="95" spans="1:10" s="50" customFormat="1" ht="18" hidden="1" customHeight="1" x14ac:dyDescent="0.2">
      <c r="A95" s="133"/>
      <c r="B95" s="133"/>
      <c r="C95" s="153"/>
      <c r="D95" s="155"/>
      <c r="E95" s="155"/>
      <c r="F95" s="49" t="s">
        <v>160</v>
      </c>
      <c r="G95" s="55" t="s">
        <v>56</v>
      </c>
      <c r="H95" s="38"/>
      <c r="I95" s="96"/>
      <c r="J95" s="155"/>
    </row>
    <row r="96" spans="1:10" s="50" customFormat="1" ht="18" hidden="1" customHeight="1" x14ac:dyDescent="0.2">
      <c r="A96" s="133"/>
      <c r="B96" s="133"/>
      <c r="C96" s="153"/>
      <c r="D96" s="155"/>
      <c r="E96" s="155"/>
      <c r="F96" s="49" t="s">
        <v>161</v>
      </c>
      <c r="G96" s="55" t="s">
        <v>56</v>
      </c>
      <c r="H96" s="38"/>
      <c r="I96" s="96"/>
      <c r="J96" s="155"/>
    </row>
    <row r="97" spans="1:10" s="50" customFormat="1" ht="18" hidden="1" customHeight="1" x14ac:dyDescent="0.2">
      <c r="A97" s="133"/>
      <c r="B97" s="133"/>
      <c r="C97" s="153"/>
      <c r="D97" s="155"/>
      <c r="E97" s="155"/>
      <c r="F97" s="49" t="s">
        <v>162</v>
      </c>
      <c r="G97" s="55" t="s">
        <v>56</v>
      </c>
      <c r="H97" s="38"/>
      <c r="I97" s="96"/>
      <c r="J97" s="155"/>
    </row>
    <row r="98" spans="1:10" s="50" customFormat="1" ht="36" hidden="1" customHeight="1" x14ac:dyDescent="0.2">
      <c r="A98" s="133"/>
      <c r="B98" s="133"/>
      <c r="C98" s="153"/>
      <c r="D98" s="155"/>
      <c r="E98" s="155"/>
      <c r="F98" s="49" t="s">
        <v>163</v>
      </c>
      <c r="G98" s="55" t="s">
        <v>56</v>
      </c>
      <c r="H98" s="38"/>
      <c r="I98" s="96"/>
      <c r="J98" s="155"/>
    </row>
    <row r="99" spans="1:10" s="50" customFormat="1" ht="36" hidden="1" customHeight="1" x14ac:dyDescent="0.2">
      <c r="A99" s="133"/>
      <c r="B99" s="133"/>
      <c r="C99" s="153"/>
      <c r="D99" s="155"/>
      <c r="E99" s="155"/>
      <c r="F99" s="49" t="s">
        <v>164</v>
      </c>
      <c r="G99" s="55" t="s">
        <v>56</v>
      </c>
      <c r="H99" s="38"/>
      <c r="I99" s="96"/>
      <c r="J99" s="155"/>
    </row>
    <row r="100" spans="1:10" s="50" customFormat="1" ht="18" hidden="1" customHeight="1" x14ac:dyDescent="0.2">
      <c r="A100" s="133"/>
      <c r="B100" s="133"/>
      <c r="C100" s="153"/>
      <c r="D100" s="155"/>
      <c r="E100" s="155"/>
      <c r="F100" s="49" t="s">
        <v>165</v>
      </c>
      <c r="G100" s="55" t="s">
        <v>56</v>
      </c>
      <c r="H100" s="38"/>
      <c r="I100" s="96"/>
      <c r="J100" s="155"/>
    </row>
    <row r="101" spans="1:10" s="50" customFormat="1" ht="18" hidden="1" customHeight="1" x14ac:dyDescent="0.2">
      <c r="A101" s="133"/>
      <c r="B101" s="133"/>
      <c r="C101" s="153"/>
      <c r="D101" s="155"/>
      <c r="E101" s="155"/>
      <c r="F101" s="49" t="s">
        <v>166</v>
      </c>
      <c r="G101" s="55" t="s">
        <v>56</v>
      </c>
      <c r="H101" s="38"/>
      <c r="I101" s="96"/>
      <c r="J101" s="155"/>
    </row>
    <row r="102" spans="1:10" s="50" customFormat="1" ht="27" hidden="1" customHeight="1" x14ac:dyDescent="0.2">
      <c r="A102" s="133"/>
      <c r="B102" s="133"/>
      <c r="C102" s="153"/>
      <c r="D102" s="155"/>
      <c r="E102" s="155"/>
      <c r="F102" s="49" t="s">
        <v>167</v>
      </c>
      <c r="G102" s="55" t="s">
        <v>56</v>
      </c>
      <c r="H102" s="38"/>
      <c r="I102" s="96"/>
      <c r="J102" s="155"/>
    </row>
    <row r="103" spans="1:10" s="50" customFormat="1" ht="18" hidden="1" customHeight="1" x14ac:dyDescent="0.2">
      <c r="A103" s="133"/>
      <c r="B103" s="133"/>
      <c r="C103" s="153"/>
      <c r="D103" s="155"/>
      <c r="E103" s="155"/>
      <c r="F103" s="49" t="s">
        <v>168</v>
      </c>
      <c r="G103" s="55" t="s">
        <v>56</v>
      </c>
      <c r="H103" s="38"/>
      <c r="I103" s="96"/>
      <c r="J103" s="155"/>
    </row>
    <row r="104" spans="1:10" s="50" customFormat="1" ht="36" hidden="1" customHeight="1" x14ac:dyDescent="0.2">
      <c r="A104" s="133"/>
      <c r="B104" s="133"/>
      <c r="C104" s="153"/>
      <c r="D104" s="155"/>
      <c r="E104" s="155"/>
      <c r="F104" s="49" t="s">
        <v>169</v>
      </c>
      <c r="G104" s="55" t="s">
        <v>56</v>
      </c>
      <c r="H104" s="38"/>
      <c r="I104" s="96"/>
      <c r="J104" s="155"/>
    </row>
    <row r="105" spans="1:10" s="50" customFormat="1" ht="15" hidden="1" customHeight="1" x14ac:dyDescent="0.2">
      <c r="A105" s="133"/>
      <c r="B105" s="133"/>
      <c r="C105" s="153"/>
      <c r="D105" s="155"/>
      <c r="E105" s="155"/>
      <c r="F105" s="49" t="s">
        <v>170</v>
      </c>
      <c r="G105" s="55" t="s">
        <v>56</v>
      </c>
      <c r="H105" s="38"/>
      <c r="I105" s="96"/>
      <c r="J105" s="155"/>
    </row>
    <row r="106" spans="1:10" s="50" customFormat="1" ht="27" hidden="1" customHeight="1" x14ac:dyDescent="0.2">
      <c r="A106" s="133"/>
      <c r="B106" s="133"/>
      <c r="C106" s="153"/>
      <c r="D106" s="155"/>
      <c r="E106" s="155"/>
      <c r="F106" s="49" t="s">
        <v>171</v>
      </c>
      <c r="G106" s="55" t="s">
        <v>56</v>
      </c>
      <c r="H106" s="38"/>
      <c r="I106" s="96"/>
      <c r="J106" s="155"/>
    </row>
    <row r="107" spans="1:10" s="50" customFormat="1" ht="27" hidden="1" customHeight="1" x14ac:dyDescent="0.2">
      <c r="A107" s="133"/>
      <c r="B107" s="133"/>
      <c r="C107" s="153"/>
      <c r="D107" s="155"/>
      <c r="E107" s="155"/>
      <c r="F107" s="49" t="s">
        <v>172</v>
      </c>
      <c r="G107" s="55" t="s">
        <v>56</v>
      </c>
      <c r="H107" s="38"/>
      <c r="I107" s="96"/>
      <c r="J107" s="155"/>
    </row>
    <row r="108" spans="1:10" s="50" customFormat="1" ht="18" hidden="1" customHeight="1" x14ac:dyDescent="0.2">
      <c r="A108" s="133"/>
      <c r="B108" s="133"/>
      <c r="C108" s="153"/>
      <c r="D108" s="155"/>
      <c r="E108" s="155"/>
      <c r="F108" s="49" t="s">
        <v>173</v>
      </c>
      <c r="G108" s="55" t="s">
        <v>56</v>
      </c>
      <c r="H108" s="38"/>
      <c r="I108" s="96"/>
      <c r="J108" s="155"/>
    </row>
    <row r="109" spans="1:10" s="50" customFormat="1" ht="18" hidden="1" customHeight="1" x14ac:dyDescent="0.2">
      <c r="A109" s="133"/>
      <c r="B109" s="133"/>
      <c r="C109" s="153"/>
      <c r="D109" s="155"/>
      <c r="E109" s="155"/>
      <c r="F109" s="49" t="s">
        <v>174</v>
      </c>
      <c r="G109" s="55" t="s">
        <v>56</v>
      </c>
      <c r="H109" s="38"/>
      <c r="I109" s="96"/>
      <c r="J109" s="155"/>
    </row>
    <row r="110" spans="1:10" s="50" customFormat="1" ht="15" hidden="1" customHeight="1" x14ac:dyDescent="0.2">
      <c r="A110" s="133"/>
      <c r="B110" s="133"/>
      <c r="C110" s="153"/>
      <c r="D110" s="155"/>
      <c r="E110" s="155"/>
      <c r="F110" s="49" t="s">
        <v>175</v>
      </c>
      <c r="G110" s="55" t="s">
        <v>56</v>
      </c>
      <c r="H110" s="38"/>
      <c r="I110" s="96"/>
      <c r="J110" s="155"/>
    </row>
    <row r="111" spans="1:10" s="50" customFormat="1" ht="15" hidden="1" customHeight="1" x14ac:dyDescent="0.2">
      <c r="A111" s="133"/>
      <c r="B111" s="133"/>
      <c r="C111" s="153"/>
      <c r="D111" s="155"/>
      <c r="E111" s="155"/>
      <c r="F111" s="49" t="s">
        <v>176</v>
      </c>
      <c r="G111" s="55" t="s">
        <v>56</v>
      </c>
      <c r="H111" s="38"/>
      <c r="I111" s="96"/>
      <c r="J111" s="155"/>
    </row>
    <row r="112" spans="1:10" s="50" customFormat="1" ht="27" hidden="1" customHeight="1" x14ac:dyDescent="0.2">
      <c r="A112" s="133"/>
      <c r="B112" s="133"/>
      <c r="C112" s="153"/>
      <c r="D112" s="155"/>
      <c r="E112" s="155"/>
      <c r="F112" s="49" t="s">
        <v>177</v>
      </c>
      <c r="G112" s="55" t="s">
        <v>56</v>
      </c>
      <c r="H112" s="38"/>
      <c r="I112" s="96"/>
      <c r="J112" s="155"/>
    </row>
    <row r="113" spans="1:10" s="50" customFormat="1" ht="71.25" hidden="1" customHeight="1" x14ac:dyDescent="0.2">
      <c r="A113" s="155" t="s">
        <v>124</v>
      </c>
      <c r="B113" s="155" t="s">
        <v>221</v>
      </c>
      <c r="C113" s="154">
        <v>2020004250260</v>
      </c>
      <c r="D113" s="155">
        <v>327</v>
      </c>
      <c r="E113" s="155" t="s">
        <v>125</v>
      </c>
      <c r="F113" s="49" t="s">
        <v>126</v>
      </c>
      <c r="G113" s="55" t="s">
        <v>56</v>
      </c>
      <c r="H113" s="81"/>
      <c r="I113" s="63"/>
      <c r="J113" s="155" t="s">
        <v>247</v>
      </c>
    </row>
    <row r="114" spans="1:10" s="50" customFormat="1" ht="15" hidden="1" customHeight="1" x14ac:dyDescent="0.2">
      <c r="A114" s="155"/>
      <c r="B114" s="155"/>
      <c r="C114" s="154"/>
      <c r="D114" s="155"/>
      <c r="E114" s="155"/>
      <c r="F114" s="49" t="s">
        <v>127</v>
      </c>
      <c r="G114" s="49" t="s">
        <v>57</v>
      </c>
      <c r="H114" s="81"/>
      <c r="I114" s="63"/>
      <c r="J114" s="155"/>
    </row>
    <row r="115" spans="1:10" ht="36" hidden="1" customHeight="1" x14ac:dyDescent="0.2">
      <c r="A115" s="155"/>
      <c r="B115" s="155"/>
      <c r="C115" s="154"/>
      <c r="D115" s="155"/>
      <c r="E115" s="155"/>
      <c r="F115" s="77" t="s">
        <v>128</v>
      </c>
      <c r="G115" s="46" t="s">
        <v>57</v>
      </c>
      <c r="H115" s="81"/>
      <c r="I115" s="63"/>
      <c r="J115" s="155"/>
    </row>
    <row r="116" spans="1:10" s="50" customFormat="1" ht="29.25" hidden="1" customHeight="1" x14ac:dyDescent="0.2">
      <c r="A116" s="155"/>
      <c r="B116" s="155"/>
      <c r="C116" s="154"/>
      <c r="D116" s="155"/>
      <c r="E116" s="155"/>
      <c r="F116" s="49" t="s">
        <v>129</v>
      </c>
      <c r="G116" s="49" t="s">
        <v>57</v>
      </c>
      <c r="H116" s="81"/>
      <c r="I116" s="63"/>
      <c r="J116" s="155"/>
    </row>
    <row r="117" spans="1:10" ht="58.15" customHeight="1" x14ac:dyDescent="0.2">
      <c r="A117" s="75" t="s">
        <v>76</v>
      </c>
      <c r="B117" s="75" t="s">
        <v>244</v>
      </c>
      <c r="C117" s="40">
        <v>2021004250560</v>
      </c>
      <c r="D117" s="77">
        <v>343</v>
      </c>
      <c r="E117" s="77" t="s">
        <v>73</v>
      </c>
      <c r="F117" s="77" t="s">
        <v>75</v>
      </c>
      <c r="G117" s="44" t="s">
        <v>56</v>
      </c>
      <c r="H117" s="82">
        <v>1</v>
      </c>
      <c r="I117" s="96">
        <v>9219000000</v>
      </c>
      <c r="J117" s="77" t="s">
        <v>249</v>
      </c>
    </row>
    <row r="118" spans="1:10" ht="41.25" hidden="1" customHeight="1" x14ac:dyDescent="0.2">
      <c r="A118" s="130" t="s">
        <v>130</v>
      </c>
      <c r="B118" s="130" t="s">
        <v>245</v>
      </c>
      <c r="C118" s="144">
        <v>2020004250316</v>
      </c>
      <c r="D118" s="155">
        <v>344</v>
      </c>
      <c r="E118" s="155" t="s">
        <v>131</v>
      </c>
      <c r="F118" s="49" t="s">
        <v>133</v>
      </c>
      <c r="G118" s="80" t="s">
        <v>56</v>
      </c>
      <c r="H118" s="40"/>
      <c r="I118" s="63"/>
      <c r="J118" s="155" t="s">
        <v>248</v>
      </c>
    </row>
    <row r="119" spans="1:10" s="50" customFormat="1" ht="65.25" hidden="1" customHeight="1" x14ac:dyDescent="0.2">
      <c r="A119" s="132"/>
      <c r="B119" s="132"/>
      <c r="C119" s="146"/>
      <c r="D119" s="155"/>
      <c r="E119" s="155"/>
      <c r="F119" s="77" t="s">
        <v>134</v>
      </c>
      <c r="G119" s="55" t="s">
        <v>56</v>
      </c>
      <c r="H119" s="40"/>
      <c r="I119" s="63"/>
      <c r="J119" s="155"/>
    </row>
    <row r="120" spans="1:10" s="50" customFormat="1" ht="45" hidden="1" customHeight="1" x14ac:dyDescent="0.2">
      <c r="A120" s="141" t="s">
        <v>130</v>
      </c>
      <c r="B120" s="141" t="s">
        <v>246</v>
      </c>
      <c r="C120" s="150">
        <v>2020004250316</v>
      </c>
      <c r="D120" s="158">
        <v>345</v>
      </c>
      <c r="E120" s="158" t="s">
        <v>132</v>
      </c>
      <c r="F120" s="51" t="s">
        <v>135</v>
      </c>
      <c r="G120" s="70" t="s">
        <v>56</v>
      </c>
      <c r="H120" s="40"/>
      <c r="I120" s="63"/>
      <c r="J120" s="158" t="s">
        <v>249</v>
      </c>
    </row>
    <row r="121" spans="1:10" ht="30.75" hidden="1" customHeight="1" x14ac:dyDescent="0.2">
      <c r="A121" s="142"/>
      <c r="B121" s="142"/>
      <c r="C121" s="151"/>
      <c r="D121" s="158"/>
      <c r="E121" s="158"/>
      <c r="F121" s="74" t="s">
        <v>136</v>
      </c>
      <c r="G121" s="79" t="s">
        <v>56</v>
      </c>
      <c r="H121" s="40"/>
      <c r="I121" s="63"/>
      <c r="J121" s="158"/>
    </row>
    <row r="122" spans="1:10" ht="48" customHeight="1" x14ac:dyDescent="0.2">
      <c r="A122" s="143"/>
      <c r="B122" s="143"/>
      <c r="C122" s="152"/>
      <c r="D122" s="158"/>
      <c r="E122" s="158"/>
      <c r="F122" s="74" t="s">
        <v>137</v>
      </c>
      <c r="G122" s="79" t="s">
        <v>56</v>
      </c>
      <c r="H122" s="40">
        <v>1</v>
      </c>
      <c r="I122" s="63">
        <v>350000000</v>
      </c>
      <c r="J122" s="158"/>
    </row>
    <row r="123" spans="1:10" s="50" customFormat="1" ht="18" hidden="1" customHeight="1" x14ac:dyDescent="0.2">
      <c r="A123" s="130" t="s">
        <v>138</v>
      </c>
      <c r="B123" s="130" t="s">
        <v>245</v>
      </c>
      <c r="C123" s="144">
        <v>2020004250317</v>
      </c>
      <c r="D123" s="157">
        <v>346</v>
      </c>
      <c r="E123" s="155" t="s">
        <v>140</v>
      </c>
      <c r="F123" s="49" t="s">
        <v>141</v>
      </c>
      <c r="G123" s="55" t="s">
        <v>56</v>
      </c>
      <c r="H123" s="38"/>
      <c r="I123" s="100"/>
      <c r="J123" s="155" t="s">
        <v>248</v>
      </c>
    </row>
    <row r="124" spans="1:10" s="50" customFormat="1" ht="15" hidden="1" customHeight="1" x14ac:dyDescent="0.2">
      <c r="A124" s="131"/>
      <c r="B124" s="131"/>
      <c r="C124" s="145"/>
      <c r="D124" s="157"/>
      <c r="E124" s="155"/>
      <c r="F124" s="49" t="s">
        <v>142</v>
      </c>
      <c r="G124" s="55" t="s">
        <v>56</v>
      </c>
      <c r="H124" s="38"/>
      <c r="I124" s="100"/>
      <c r="J124" s="155"/>
    </row>
    <row r="125" spans="1:10" s="50" customFormat="1" ht="43.5" hidden="1" customHeight="1" x14ac:dyDescent="0.2">
      <c r="A125" s="131"/>
      <c r="B125" s="131"/>
      <c r="C125" s="145"/>
      <c r="D125" s="157"/>
      <c r="E125" s="155"/>
      <c r="F125" s="49" t="s">
        <v>143</v>
      </c>
      <c r="G125" s="55" t="s">
        <v>56</v>
      </c>
      <c r="H125" s="38"/>
      <c r="I125" s="100"/>
      <c r="J125" s="155"/>
    </row>
    <row r="126" spans="1:10" ht="54" customHeight="1" x14ac:dyDescent="0.2">
      <c r="A126" s="131"/>
      <c r="B126" s="131"/>
      <c r="C126" s="145"/>
      <c r="D126" s="157"/>
      <c r="E126" s="155"/>
      <c r="F126" s="46" t="s">
        <v>213</v>
      </c>
      <c r="G126" s="80" t="s">
        <v>56</v>
      </c>
      <c r="H126" s="38">
        <v>1</v>
      </c>
      <c r="I126" s="100">
        <v>700000000</v>
      </c>
      <c r="J126" s="77" t="s">
        <v>215</v>
      </c>
    </row>
    <row r="127" spans="1:10" ht="57" hidden="1" customHeight="1" x14ac:dyDescent="0.2">
      <c r="A127" s="141" t="s">
        <v>138</v>
      </c>
      <c r="B127" s="141" t="s">
        <v>243</v>
      </c>
      <c r="C127" s="150">
        <v>2020004250317</v>
      </c>
      <c r="D127" s="157">
        <v>347</v>
      </c>
      <c r="E127" s="155" t="s">
        <v>139</v>
      </c>
      <c r="F127" s="46" t="s">
        <v>144</v>
      </c>
      <c r="G127" s="55" t="s">
        <v>56</v>
      </c>
      <c r="H127" s="99">
        <v>0</v>
      </c>
      <c r="I127" s="101">
        <v>0</v>
      </c>
      <c r="J127" s="155" t="s">
        <v>215</v>
      </c>
    </row>
    <row r="128" spans="1:10" ht="52.5" hidden="1" customHeight="1" x14ac:dyDescent="0.2">
      <c r="A128" s="143"/>
      <c r="B128" s="143"/>
      <c r="C128" s="152"/>
      <c r="D128" s="157"/>
      <c r="E128" s="155"/>
      <c r="F128" s="46" t="s">
        <v>145</v>
      </c>
      <c r="G128" s="80" t="s">
        <v>56</v>
      </c>
      <c r="H128" s="40">
        <v>0</v>
      </c>
      <c r="I128" s="48">
        <v>0</v>
      </c>
      <c r="J128" s="155"/>
    </row>
    <row r="129" spans="9:9" x14ac:dyDescent="0.2">
      <c r="I129" s="64">
        <f>SUM(I7:I128)</f>
        <v>116597468210</v>
      </c>
    </row>
  </sheetData>
  <autoFilter ref="A2:J129" xr:uid="{00000000-0009-0000-0000-000001000000}"/>
  <mergeCells count="147">
    <mergeCell ref="A6:A8"/>
    <mergeCell ref="B6:B8"/>
    <mergeCell ref="C6:C8"/>
    <mergeCell ref="D6:D8"/>
    <mergeCell ref="E6:E8"/>
    <mergeCell ref="J6:J8"/>
    <mergeCell ref="G1:I1"/>
    <mergeCell ref="J1:J2"/>
    <mergeCell ref="A3:A5"/>
    <mergeCell ref="B3:B5"/>
    <mergeCell ref="C3:C5"/>
    <mergeCell ref="D3:D5"/>
    <mergeCell ref="E3:E5"/>
    <mergeCell ref="J3:J5"/>
    <mergeCell ref="A1:A2"/>
    <mergeCell ref="B1:B2"/>
    <mergeCell ref="C1:C2"/>
    <mergeCell ref="D1:D2"/>
    <mergeCell ref="E1:E2"/>
    <mergeCell ref="F1:F2"/>
    <mergeCell ref="J16:J17"/>
    <mergeCell ref="A18:A22"/>
    <mergeCell ref="B18:B22"/>
    <mergeCell ref="C18:C22"/>
    <mergeCell ref="D18:D22"/>
    <mergeCell ref="E18:E22"/>
    <mergeCell ref="J18:J22"/>
    <mergeCell ref="B12:B13"/>
    <mergeCell ref="A16:A17"/>
    <mergeCell ref="B16:B17"/>
    <mergeCell ref="C16:C17"/>
    <mergeCell ref="D16:D17"/>
    <mergeCell ref="E16:E17"/>
    <mergeCell ref="A9:A15"/>
    <mergeCell ref="B9:B11"/>
    <mergeCell ref="C9:C15"/>
    <mergeCell ref="D9:D15"/>
    <mergeCell ref="E9:E15"/>
    <mergeCell ref="J10:J13"/>
    <mergeCell ref="A34:A35"/>
    <mergeCell ref="B34:B35"/>
    <mergeCell ref="C34:C35"/>
    <mergeCell ref="D34:D35"/>
    <mergeCell ref="E34:E35"/>
    <mergeCell ref="J34:J35"/>
    <mergeCell ref="A24:A33"/>
    <mergeCell ref="B24:B33"/>
    <mergeCell ref="C24:C33"/>
    <mergeCell ref="D24:D33"/>
    <mergeCell ref="E24:E33"/>
    <mergeCell ref="J24:J33"/>
    <mergeCell ref="A39:A43"/>
    <mergeCell ref="B39:B43"/>
    <mergeCell ref="C39:C43"/>
    <mergeCell ref="D39:D43"/>
    <mergeCell ref="E39:E43"/>
    <mergeCell ref="J39:J43"/>
    <mergeCell ref="A36:A38"/>
    <mergeCell ref="B36:B38"/>
    <mergeCell ref="C36:C38"/>
    <mergeCell ref="D36:D38"/>
    <mergeCell ref="E36:E38"/>
    <mergeCell ref="J36:J38"/>
    <mergeCell ref="A49:A50"/>
    <mergeCell ref="B49:B50"/>
    <mergeCell ref="C49:C50"/>
    <mergeCell ref="D49:D50"/>
    <mergeCell ref="E49:E50"/>
    <mergeCell ref="J49:J50"/>
    <mergeCell ref="A45:A48"/>
    <mergeCell ref="B45:B48"/>
    <mergeCell ref="C45:C48"/>
    <mergeCell ref="D45:D48"/>
    <mergeCell ref="E45:E48"/>
    <mergeCell ref="J45:J48"/>
    <mergeCell ref="A58:A67"/>
    <mergeCell ref="B58:B67"/>
    <mergeCell ref="C58:C67"/>
    <mergeCell ref="D58:D67"/>
    <mergeCell ref="E58:E67"/>
    <mergeCell ref="J58:J67"/>
    <mergeCell ref="A51:A57"/>
    <mergeCell ref="B51:B57"/>
    <mergeCell ref="C51:C57"/>
    <mergeCell ref="D51:D57"/>
    <mergeCell ref="E51:E57"/>
    <mergeCell ref="J51:J57"/>
    <mergeCell ref="A74:A76"/>
    <mergeCell ref="B74:B76"/>
    <mergeCell ref="C74:C76"/>
    <mergeCell ref="D74:D76"/>
    <mergeCell ref="E74:E76"/>
    <mergeCell ref="J74:J76"/>
    <mergeCell ref="A68:A73"/>
    <mergeCell ref="B68:B73"/>
    <mergeCell ref="C68:C73"/>
    <mergeCell ref="D68:D73"/>
    <mergeCell ref="E68:E73"/>
    <mergeCell ref="J68:J73"/>
    <mergeCell ref="A80:A82"/>
    <mergeCell ref="B80:B82"/>
    <mergeCell ref="C80:C82"/>
    <mergeCell ref="D80:D82"/>
    <mergeCell ref="E80:E82"/>
    <mergeCell ref="J80:J82"/>
    <mergeCell ref="A77:A79"/>
    <mergeCell ref="B77:B79"/>
    <mergeCell ref="C77:C79"/>
    <mergeCell ref="D77:D79"/>
    <mergeCell ref="E77:E79"/>
    <mergeCell ref="J77:J79"/>
    <mergeCell ref="A113:A116"/>
    <mergeCell ref="B113:B116"/>
    <mergeCell ref="C113:C116"/>
    <mergeCell ref="D113:D116"/>
    <mergeCell ref="E113:E116"/>
    <mergeCell ref="J113:J116"/>
    <mergeCell ref="A83:A112"/>
    <mergeCell ref="B83:B112"/>
    <mergeCell ref="C83:C112"/>
    <mergeCell ref="D83:D112"/>
    <mergeCell ref="E83:E112"/>
    <mergeCell ref="J83:J112"/>
    <mergeCell ref="A120:A122"/>
    <mergeCell ref="B120:B122"/>
    <mergeCell ref="C120:C122"/>
    <mergeCell ref="D120:D122"/>
    <mergeCell ref="E120:E122"/>
    <mergeCell ref="J120:J122"/>
    <mergeCell ref="A118:A119"/>
    <mergeCell ref="B118:B119"/>
    <mergeCell ref="C118:C119"/>
    <mergeCell ref="D118:D119"/>
    <mergeCell ref="E118:E119"/>
    <mergeCell ref="J118:J119"/>
    <mergeCell ref="A127:A128"/>
    <mergeCell ref="B127:B128"/>
    <mergeCell ref="C127:C128"/>
    <mergeCell ref="D127:D128"/>
    <mergeCell ref="E127:E128"/>
    <mergeCell ref="J127:J128"/>
    <mergeCell ref="A123:A126"/>
    <mergeCell ref="B123:B126"/>
    <mergeCell ref="C123:C126"/>
    <mergeCell ref="D123:D126"/>
    <mergeCell ref="E123:E126"/>
    <mergeCell ref="J123:J1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Indicativo 2022</vt:lpstr>
      <vt:lpstr>Plan de Acción 2024</vt:lpstr>
      <vt:lpstr>Plan Indicativo 2022!Área_de_impresión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Alexandra Abello Gomez</dc:creator>
  <cp:lastModifiedBy>ginary Parra Cruz</cp:lastModifiedBy>
  <cp:lastPrinted>2019-09-18T20:30:49Z</cp:lastPrinted>
  <dcterms:created xsi:type="dcterms:W3CDTF">2014-07-07T20:03:27Z</dcterms:created>
  <dcterms:modified xsi:type="dcterms:W3CDTF">2024-01-10T11:30:32Z</dcterms:modified>
</cp:coreProperties>
</file>