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lbachiller\Downloads\"/>
    </mc:Choice>
  </mc:AlternateContent>
  <bookViews>
    <workbookView xWindow="0" yWindow="0" windowWidth="28800" windowHeight="11730"/>
  </bookViews>
  <sheets>
    <sheet name="1. Identificación - Causas" sheetId="5" r:id="rId1"/>
    <sheet name="2. Tramamiento - Plan" sheetId="4" r:id="rId2"/>
    <sheet name="Listas" sheetId="6" state="hidden" r:id="rId3"/>
  </sheets>
  <externalReferences>
    <externalReference r:id="rId4"/>
    <externalReference r:id="rId5"/>
    <externalReference r:id="rId6"/>
    <externalReference r:id="rId7"/>
  </externalReferences>
  <definedNames>
    <definedName name="_xlnm._FilterDatabase" localSheetId="0" hidden="1">'1. Identificación - Causas'!$A$11:$Q$32</definedName>
    <definedName name="Apoyo">Listas!$E$16:$E$25</definedName>
    <definedName name="_xlnm.Print_Area" localSheetId="0">'1. Identificación - Causas'!$A$1:$P$32</definedName>
    <definedName name="_xlnm.Print_Area" localSheetId="1">'2. Tramamiento - Plan'!$A$1:$G$41</definedName>
    <definedName name="D">Listas!#REF!</definedName>
    <definedName name="Estratégico">Listas!$E$2:$E$6</definedName>
    <definedName name="Evaluación">Listas!$E$26</definedName>
    <definedName name="Misional">Listas!$E$7:$E$15</definedName>
    <definedName name="TIPO">Listas!$C$2:$C$5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4" l="1"/>
  <c r="C12" i="4"/>
  <c r="A12" i="4"/>
  <c r="D2" i="4"/>
  <c r="D1" i="4"/>
  <c r="G1" i="4"/>
  <c r="G3" i="4"/>
  <c r="G2" i="4"/>
  <c r="A14" i="4"/>
  <c r="A15" i="4"/>
  <c r="A16" i="4"/>
  <c r="A17" i="4"/>
  <c r="A37" i="4"/>
  <c r="B37" i="4"/>
  <c r="A38" i="4"/>
  <c r="B38" i="4"/>
  <c r="A39" i="4"/>
  <c r="B39" i="4"/>
  <c r="A40" i="4"/>
  <c r="B40" i="4"/>
  <c r="A41" i="4"/>
  <c r="B41" i="4"/>
  <c r="C37" i="4"/>
  <c r="D37" i="4"/>
  <c r="C38" i="4"/>
  <c r="D38" i="4"/>
  <c r="C39" i="4"/>
  <c r="D39" i="4"/>
  <c r="C40" i="4"/>
  <c r="D40" i="4"/>
  <c r="C41" i="4"/>
  <c r="D41" i="4"/>
</calcChain>
</file>

<file path=xl/comments1.xml><?xml version="1.0" encoding="utf-8"?>
<comments xmlns="http://schemas.openxmlformats.org/spreadsheetml/2006/main">
  <authors>
    <author>Harvey Hernando Mora Sanchez</author>
    <author>Nilce Carolina Medina Medina</author>
  </authors>
  <commentList>
    <comment ref="N12" authorId="0" shapeId="0">
      <text>
        <r>
          <rPr>
            <b/>
            <sz val="9"/>
            <color indexed="81"/>
            <rFont val="Tahoma"/>
            <family val="2"/>
          </rPr>
          <t>Harvey Hernando Mora Sanchez:</t>
        </r>
        <r>
          <rPr>
            <sz val="9"/>
            <color indexed="81"/>
            <rFont val="Tahoma"/>
            <family val="2"/>
          </rPr>
          <t xml:space="preserve">
La actividad debe ser puntual. Se recomienda delegar a un funcionario para hacer seguimiento a las PQRS</t>
        </r>
      </text>
    </comment>
    <comment ref="N13" authorId="0" shapeId="0">
      <text>
        <r>
          <rPr>
            <b/>
            <sz val="9"/>
            <color indexed="81"/>
            <rFont val="Tahoma"/>
            <family val="2"/>
          </rPr>
          <t>Harvey Hernando Mora Sanchez:</t>
        </r>
        <r>
          <rPr>
            <sz val="9"/>
            <color indexed="81"/>
            <rFont val="Tahoma"/>
            <family val="2"/>
          </rPr>
          <t xml:space="preserve">
Las actividades deben ser actividades que se van a realizar para solucionar la causa del hallazgo. No relatar lo que ya se hizo. Con relación a la segunda actividad se sugiere: Gestionar capacitación en gestiónn documental y como soporte: Evidencia de la realización de la capacitación.
</t>
        </r>
      </text>
    </comment>
    <comment ref="N16" authorId="0" shapeId="0">
      <text>
        <r>
          <rPr>
            <b/>
            <sz val="9"/>
            <color indexed="81"/>
            <rFont val="Tahoma"/>
            <family val="2"/>
          </rPr>
          <t xml:space="preserve">Leydy Paola Gachancipá Ramirez: </t>
        </r>
        <r>
          <rPr>
            <sz val="9"/>
            <color indexed="81"/>
            <rFont val="Tahoma"/>
            <family val="2"/>
          </rPr>
          <t xml:space="preserve">Se sugiere: Capacitar a la persona delegada para realizar las afiliaciones de los contratistas de la Secretaria de la Mujer
</t>
        </r>
      </text>
    </comment>
    <comment ref="N17" authorId="1" shapeId="0">
      <text>
        <r>
          <rPr>
            <b/>
            <sz val="9"/>
            <color indexed="81"/>
            <rFont val="Tahoma"/>
            <family val="2"/>
          </rPr>
          <t>Harvey Hernando Mora Sanchez::</t>
        </r>
        <r>
          <rPr>
            <sz val="9"/>
            <color indexed="81"/>
            <rFont val="Tahoma"/>
            <family val="2"/>
          </rPr>
          <t xml:space="preserve"> Se sugiere hacer seguimiento periodico de la ejecución de metas  y de ser necesario gestionnar ante la Secretaria de Planeación su modificación.</t>
        </r>
      </text>
    </comment>
    <comment ref="N18" authorId="1" shapeId="0">
      <text>
        <r>
          <rPr>
            <b/>
            <sz val="9"/>
            <color indexed="81"/>
            <rFont val="Tahoma"/>
            <family val="2"/>
          </rPr>
          <t>Nilce Carolina Medina Medina:</t>
        </r>
        <r>
          <rPr>
            <sz val="9"/>
            <color indexed="81"/>
            <rFont val="Tahoma"/>
            <family val="2"/>
          </rPr>
          <t xml:space="preserve">
Se sugiere Seguimiento permanente a la publicación en el SECOP II </t>
        </r>
      </text>
    </comment>
    <comment ref="N19" authorId="0" shapeId="0">
      <text>
        <r>
          <rPr>
            <b/>
            <sz val="9"/>
            <color indexed="81"/>
            <rFont val="Tahoma"/>
            <family val="2"/>
          </rPr>
          <t>Harvey Hernando Mora Sanchez:</t>
        </r>
        <r>
          <rPr>
            <sz val="9"/>
            <color indexed="81"/>
            <rFont val="Tahoma"/>
            <family val="2"/>
          </rPr>
          <t xml:space="preserve">
No se debe relatar lo que ya se hizo. Se sugierere: Realizar seguimiento periodico (Mensual o Bimestral) de las jornadas de organización de archivo. </t>
        </r>
      </text>
    </comment>
    <comment ref="N20" authorId="0" shapeId="0">
      <text>
        <r>
          <rPr>
            <b/>
            <sz val="9"/>
            <color indexed="81"/>
            <rFont val="Tahoma"/>
            <family val="2"/>
          </rPr>
          <t>Harvey Hernando Mora Sanchez:</t>
        </r>
        <r>
          <rPr>
            <sz val="9"/>
            <color indexed="81"/>
            <rFont val="Tahoma"/>
            <family val="2"/>
          </rPr>
          <t xml:space="preserve">
No se debe relatar lo que ya se hizo. Se sugiere:  Realizar seguimiento al cronograma establecido.</t>
        </r>
      </text>
    </comment>
    <comment ref="N21" authorId="0" shapeId="0">
      <text>
        <r>
          <rPr>
            <b/>
            <sz val="9"/>
            <color indexed="81"/>
            <rFont val="Tahoma"/>
            <family val="2"/>
          </rPr>
          <t xml:space="preserve">Harvey Hernando Mora Sanchez: </t>
        </r>
        <r>
          <rPr>
            <sz val="9"/>
            <color indexed="81"/>
            <rFont val="Tahoma"/>
            <family val="2"/>
          </rPr>
          <t>La actividad propuesta esta anterior a la formulacion del Plan de mejoramiento  Se sugie</t>
        </r>
        <r>
          <rPr>
            <sz val="9"/>
            <color indexed="81"/>
            <rFont val="Tahoma"/>
            <family val="2"/>
          </rPr>
          <t xml:space="preserve">re:  Realizar seguimiento periódico a las PQRS.   </t>
        </r>
      </text>
    </comment>
    <comment ref="N22" authorId="1" shapeId="0">
      <text>
        <r>
          <rPr>
            <sz val="9"/>
            <color indexed="81"/>
            <rFont val="Tahoma"/>
            <family val="2"/>
          </rPr>
          <t xml:space="preserve">Harvey Hernando Mora: Revisar el texto del soporte.
</t>
        </r>
      </text>
    </comment>
    <comment ref="N23" authorId="0" shapeId="0">
      <text>
        <r>
          <rPr>
            <b/>
            <sz val="9"/>
            <color indexed="81"/>
            <rFont val="Tahoma"/>
            <family val="2"/>
          </rPr>
          <t>Harvey Hernando Mora Sanchez:</t>
        </r>
        <r>
          <rPr>
            <sz val="9"/>
            <color indexed="81"/>
            <rFont val="Tahoma"/>
            <family val="2"/>
          </rPr>
          <t xml:space="preserve">
No se debe relatar actividades realizadas. Se sugiere: Socializar a las gerentes el formato de entrenamiento en el puesto de trabajo y dar los lineamientos para su cumplimiento.</t>
        </r>
      </text>
    </comment>
    <comment ref="N24" authorId="1" shapeId="0">
      <text>
        <r>
          <rPr>
            <b/>
            <sz val="9"/>
            <color indexed="81"/>
            <rFont val="Tahoma"/>
            <family val="2"/>
          </rPr>
          <t>Nilce Carolina Medina Medina:</t>
        </r>
        <r>
          <rPr>
            <sz val="9"/>
            <color indexed="81"/>
            <rFont val="Tahoma"/>
            <family val="2"/>
          </rPr>
          <t xml:space="preserve">
Se sugiere retirar: Se continuará  implementado el  informe de comisiones Plan de riesgo Acción preventiva # 2742. Incluir: Implementar informe periódico  de comisiones y formato de seguimiento a las mismas</t>
        </r>
      </text>
    </comment>
    <comment ref="N25" authorId="0" shapeId="0">
      <text>
        <r>
          <rPr>
            <b/>
            <sz val="9"/>
            <color indexed="81"/>
            <rFont val="Tahoma"/>
            <family val="2"/>
          </rPr>
          <t>Harvey Hernando Mora Sanchez:</t>
        </r>
        <r>
          <rPr>
            <sz val="9"/>
            <color indexed="81"/>
            <rFont val="Tahoma"/>
            <family val="2"/>
          </rPr>
          <t xml:space="preserve">
Se sugiere: Incluir en la Matriz de Comunicaciones el Cronograma de Asistencias técnicxas y hacer el seguimiento periodico.</t>
        </r>
      </text>
    </comment>
    <comment ref="N26" authorId="0" shapeId="0">
      <text>
        <r>
          <rPr>
            <b/>
            <sz val="9"/>
            <color indexed="81"/>
            <rFont val="Tahoma"/>
            <family val="2"/>
          </rPr>
          <t>Harvey Hernando Mora Sanchez:</t>
        </r>
        <r>
          <rPr>
            <sz val="9"/>
            <color indexed="81"/>
            <rFont val="Tahoma"/>
            <family val="2"/>
          </rPr>
          <t xml:space="preserve">
Falta incluir seguimiento a la oportunidad de respuesta a las PQRS</t>
        </r>
      </text>
    </comment>
    <comment ref="N27" authorId="0" shapeId="0">
      <text>
        <r>
          <rPr>
            <b/>
            <sz val="9"/>
            <color indexed="81"/>
            <rFont val="Tahoma"/>
            <family val="2"/>
          </rPr>
          <t xml:space="preserve">Harvey Hernando Mora Sanchez: </t>
        </r>
        <r>
          <rPr>
            <sz val="9"/>
            <color indexed="81"/>
            <rFont val="Tahoma"/>
            <family val="2"/>
          </rPr>
          <t xml:space="preserve">Corregir el número del procedimiento y colocar el nombre del mismo.
</t>
        </r>
      </text>
    </comment>
  </commentList>
</comments>
</file>

<file path=xl/comments2.xml><?xml version="1.0" encoding="utf-8"?>
<comments xmlns="http://schemas.openxmlformats.org/spreadsheetml/2006/main">
  <authors>
    <author>Harvey Hernando Mora Sanchez</author>
    <author>Nilce Carolina Medina Medina</author>
  </authors>
  <commentList>
    <comment ref="E12" authorId="0" shapeId="0">
      <text>
        <r>
          <rPr>
            <b/>
            <sz val="9"/>
            <color indexed="81"/>
            <rFont val="Tahoma"/>
            <family val="2"/>
          </rPr>
          <t>Harvey Hernando Mora Sanchez:</t>
        </r>
        <r>
          <rPr>
            <sz val="9"/>
            <color indexed="81"/>
            <rFont val="Tahoma"/>
            <family val="2"/>
          </rPr>
          <t xml:space="preserve">
La actividad debe ser puntual. Se recomienda delegar a un funcionario para hacer seguimiento a las PQRS</t>
        </r>
      </text>
    </comment>
    <comment ref="E13" authorId="0" shapeId="0">
      <text>
        <r>
          <rPr>
            <b/>
            <sz val="9"/>
            <color indexed="81"/>
            <rFont val="Tahoma"/>
            <family val="2"/>
          </rPr>
          <t>Harvey Hernando Mora Sanchez:</t>
        </r>
        <r>
          <rPr>
            <sz val="9"/>
            <color indexed="81"/>
            <rFont val="Tahoma"/>
            <family val="2"/>
          </rPr>
          <t xml:space="preserve">
Las actividades deben ser actividades que se van a realizar para solucionar la causa del hallazgo. No relatar lo que ya se hizo. Con relación a la segunda actividad se sugiere: Gestionar capacitación en gestiónn documental y como soporte: Evidencia de la realización de la capacitación.
</t>
        </r>
      </text>
    </comment>
    <comment ref="E16" authorId="0" shapeId="0">
      <text>
        <r>
          <rPr>
            <b/>
            <sz val="9"/>
            <color indexed="81"/>
            <rFont val="Tahoma"/>
            <family val="2"/>
          </rPr>
          <t xml:space="preserve">Leydy Paola Gachancipá Ramirez: </t>
        </r>
        <r>
          <rPr>
            <sz val="9"/>
            <color indexed="81"/>
            <rFont val="Tahoma"/>
            <family val="2"/>
          </rPr>
          <t xml:space="preserve">Se sugiere: Capacitar a la persona delegada para realizar las afiliaciones de los contratistas de la Secretaria de la Mujer
</t>
        </r>
      </text>
    </comment>
    <comment ref="E17" authorId="1" shapeId="0">
      <text>
        <r>
          <rPr>
            <b/>
            <sz val="9"/>
            <color indexed="81"/>
            <rFont val="Tahoma"/>
            <family val="2"/>
          </rPr>
          <t>Harvey Hernando Mora Sanchez::</t>
        </r>
        <r>
          <rPr>
            <sz val="9"/>
            <color indexed="81"/>
            <rFont val="Tahoma"/>
            <family val="2"/>
          </rPr>
          <t xml:space="preserve"> Se sugiere hacer seguimiento periodico de la ejecución de metas  y de ser necesario gestionnar ante la Secretaria de Planeación su modificación.</t>
        </r>
      </text>
    </comment>
    <comment ref="E18" authorId="1" shapeId="0">
      <text>
        <r>
          <rPr>
            <b/>
            <sz val="9"/>
            <color indexed="81"/>
            <rFont val="Tahoma"/>
            <family val="2"/>
          </rPr>
          <t>Nilce Carolina Medina Medina:</t>
        </r>
        <r>
          <rPr>
            <sz val="9"/>
            <color indexed="81"/>
            <rFont val="Tahoma"/>
            <family val="2"/>
          </rPr>
          <t xml:space="preserve">
Se sugiere Seguimiento permanente a la publicación en el SECOP II </t>
        </r>
      </text>
    </comment>
    <comment ref="E19" authorId="0" shapeId="0">
      <text>
        <r>
          <rPr>
            <b/>
            <sz val="9"/>
            <color indexed="81"/>
            <rFont val="Tahoma"/>
            <family val="2"/>
          </rPr>
          <t>Harvey Hernando Mora Sanchez:</t>
        </r>
        <r>
          <rPr>
            <sz val="9"/>
            <color indexed="81"/>
            <rFont val="Tahoma"/>
            <family val="2"/>
          </rPr>
          <t xml:space="preserve">
No se debe relatar lo que ya se hizo. Se sugierere: Realizar seguimiento periodico (Mensual o Bimestral) de las jornadas de organización de archivo. </t>
        </r>
      </text>
    </comment>
    <comment ref="E20" authorId="0" shapeId="0">
      <text>
        <r>
          <rPr>
            <b/>
            <sz val="9"/>
            <color indexed="81"/>
            <rFont val="Tahoma"/>
            <family val="2"/>
          </rPr>
          <t>Harvey Hernando Mora Sanchez:</t>
        </r>
        <r>
          <rPr>
            <sz val="9"/>
            <color indexed="81"/>
            <rFont val="Tahoma"/>
            <family val="2"/>
          </rPr>
          <t xml:space="preserve">
No se debe relatar lo que ya se hizo. Se sugiere:  Realizar seguimiento al cronograma establecido.</t>
        </r>
      </text>
    </comment>
    <comment ref="E21" authorId="0" shapeId="0">
      <text>
        <r>
          <rPr>
            <b/>
            <sz val="9"/>
            <color indexed="81"/>
            <rFont val="Tahoma"/>
            <family val="2"/>
          </rPr>
          <t xml:space="preserve">Harvey Hernando Mora Sanchez: </t>
        </r>
        <r>
          <rPr>
            <sz val="9"/>
            <color indexed="81"/>
            <rFont val="Tahoma"/>
            <family val="2"/>
          </rPr>
          <t>La actividad propuesta esta anterior a la formulacion del Plan de mejoramiento  Se sugie</t>
        </r>
        <r>
          <rPr>
            <sz val="9"/>
            <color indexed="81"/>
            <rFont val="Tahoma"/>
            <family val="2"/>
          </rPr>
          <t xml:space="preserve">re:  Realizar seguimiento periódico a las PQRS.   </t>
        </r>
      </text>
    </comment>
    <comment ref="E22" authorId="1" shapeId="0">
      <text>
        <r>
          <rPr>
            <sz val="9"/>
            <color indexed="81"/>
            <rFont val="Tahoma"/>
            <family val="2"/>
          </rPr>
          <t xml:space="preserve">Harvey Hernando Mora: Revisar el texto del soporte.
</t>
        </r>
      </text>
    </comment>
    <comment ref="E23" authorId="0" shapeId="0">
      <text>
        <r>
          <rPr>
            <b/>
            <sz val="9"/>
            <color indexed="81"/>
            <rFont val="Tahoma"/>
            <family val="2"/>
          </rPr>
          <t>Harvey Hernando Mora Sanchez:</t>
        </r>
        <r>
          <rPr>
            <sz val="9"/>
            <color indexed="81"/>
            <rFont val="Tahoma"/>
            <family val="2"/>
          </rPr>
          <t xml:space="preserve">
No se debe relatar actividades realizadas. Se sugiere: Socializar a las gerentes el formato de entrenamiento en el puesto de trabajo y dar los lineamientos para su cumplimiento.</t>
        </r>
      </text>
    </comment>
    <comment ref="E24" authorId="1" shapeId="0">
      <text>
        <r>
          <rPr>
            <b/>
            <sz val="9"/>
            <color indexed="81"/>
            <rFont val="Tahoma"/>
            <family val="2"/>
          </rPr>
          <t>Nilce Carolina Medina Medina:</t>
        </r>
        <r>
          <rPr>
            <sz val="9"/>
            <color indexed="81"/>
            <rFont val="Tahoma"/>
            <family val="2"/>
          </rPr>
          <t xml:space="preserve">
Se sugiere retirar: Se continuará  implementado el  informe de comisiones Plan de riesgo Acción preventiva # 2742. Incluir: Implementar informe periódico  de comisiones y formato de seguimiento a las mismas</t>
        </r>
      </text>
    </comment>
    <comment ref="E25" authorId="0" shapeId="0">
      <text>
        <r>
          <rPr>
            <b/>
            <sz val="9"/>
            <color indexed="81"/>
            <rFont val="Tahoma"/>
            <family val="2"/>
          </rPr>
          <t>Harvey Hernando Mora Sanchez:</t>
        </r>
        <r>
          <rPr>
            <sz val="9"/>
            <color indexed="81"/>
            <rFont val="Tahoma"/>
            <family val="2"/>
          </rPr>
          <t xml:space="preserve">
Se sugiere: Incluir en la Matriz de Comunicaciones el Cronograma de Asistencias técnicxas y hacer el seguimiento periodico.</t>
        </r>
      </text>
    </comment>
    <comment ref="E26" authorId="0" shapeId="0">
      <text>
        <r>
          <rPr>
            <b/>
            <sz val="9"/>
            <color indexed="81"/>
            <rFont val="Tahoma"/>
            <family val="2"/>
          </rPr>
          <t>Harvey Hernando Mora Sanchez:</t>
        </r>
        <r>
          <rPr>
            <sz val="9"/>
            <color indexed="81"/>
            <rFont val="Tahoma"/>
            <family val="2"/>
          </rPr>
          <t xml:space="preserve">
Falta incluir seguimiento a la oportunidad de respuesta a las PQRS</t>
        </r>
      </text>
    </comment>
    <comment ref="E27" authorId="0" shapeId="0">
      <text>
        <r>
          <rPr>
            <b/>
            <sz val="9"/>
            <color indexed="81"/>
            <rFont val="Tahoma"/>
            <family val="2"/>
          </rPr>
          <t xml:space="preserve">Harvey Hernando Mora Sanchez: </t>
        </r>
        <r>
          <rPr>
            <sz val="9"/>
            <color indexed="81"/>
            <rFont val="Tahoma"/>
            <family val="2"/>
          </rPr>
          <t xml:space="preserve">Corregir el número del procedimiento y colocar el nombre del mismo.
</t>
        </r>
      </text>
    </comment>
  </commentList>
</comments>
</file>

<file path=xl/sharedStrings.xml><?xml version="1.0" encoding="utf-8"?>
<sst xmlns="http://schemas.openxmlformats.org/spreadsheetml/2006/main" count="509" uniqueCount="201">
  <si>
    <t>HALLAZGO</t>
  </si>
  <si>
    <t>Código:</t>
  </si>
  <si>
    <t>Versión:</t>
  </si>
  <si>
    <t>01</t>
  </si>
  <si>
    <t>Fecha Aprobación:</t>
  </si>
  <si>
    <t>Tipo</t>
  </si>
  <si>
    <t xml:space="preserve">Actividad </t>
  </si>
  <si>
    <t xml:space="preserve">Responsable </t>
  </si>
  <si>
    <t>Descripción</t>
  </si>
  <si>
    <t>Plan de Mejoramiento</t>
  </si>
  <si>
    <t>PROCESO:</t>
  </si>
  <si>
    <t>SECRETARÍA:</t>
  </si>
  <si>
    <t>Auditoría</t>
  </si>
  <si>
    <t>Fecha de Recibido el Informe:</t>
  </si>
  <si>
    <t>Fecha de Entrega del Plan:</t>
  </si>
  <si>
    <t>Num.</t>
  </si>
  <si>
    <t xml:space="preserve">Interna </t>
  </si>
  <si>
    <t>De Gestión</t>
  </si>
  <si>
    <t xml:space="preserve">Externa </t>
  </si>
  <si>
    <t>Integrada</t>
  </si>
  <si>
    <t>Tipo de Hallazgo</t>
  </si>
  <si>
    <t>Obsevación</t>
  </si>
  <si>
    <t>Especial</t>
  </si>
  <si>
    <t>No Conformidad</t>
  </si>
  <si>
    <t>Hallazgo</t>
  </si>
  <si>
    <t>Tipo de Auditoría</t>
  </si>
  <si>
    <t>RESPONSABLE DEL DILIGENCIAMIENTO:</t>
  </si>
  <si>
    <t>Proceso</t>
  </si>
  <si>
    <t>Dependencia</t>
  </si>
  <si>
    <t>Funcionario</t>
  </si>
  <si>
    <t>RESPONSABLE HALLAZGO</t>
  </si>
  <si>
    <t>CAUSAS - 5 PORQUES</t>
  </si>
  <si>
    <t>Fecha Compromiso</t>
  </si>
  <si>
    <t>PLAN DE MEJORAMIENTO</t>
  </si>
  <si>
    <t>CORRECCIÓN HALLAZGO</t>
  </si>
  <si>
    <t>Tipo de Proceso</t>
  </si>
  <si>
    <t>PROCESO</t>
  </si>
  <si>
    <t>Estratégico</t>
  </si>
  <si>
    <t>Planificación del Desarrollo Institucional</t>
  </si>
  <si>
    <t>Comunicaciones</t>
  </si>
  <si>
    <t>Misional</t>
  </si>
  <si>
    <t>Promoción del Desarrollo Educativo</t>
  </si>
  <si>
    <t>Promoción del Desarrollo de Salud</t>
  </si>
  <si>
    <t>Fortalecimiento Territorial</t>
  </si>
  <si>
    <t>Atención al Ciudadano</t>
  </si>
  <si>
    <t>Apoyo</t>
  </si>
  <si>
    <t>Gestión Tecnológica</t>
  </si>
  <si>
    <t>Gestión Contractual</t>
  </si>
  <si>
    <t>Gestión Financiera</t>
  </si>
  <si>
    <t>Gestión de Recursos Físicos</t>
  </si>
  <si>
    <t>Gestión Documental</t>
  </si>
  <si>
    <t>Gestión Jurídica</t>
  </si>
  <si>
    <t>Evaluación</t>
  </si>
  <si>
    <t>Evaluación Y Seguimiento</t>
  </si>
  <si>
    <t>Secretarías</t>
  </si>
  <si>
    <t>SECRETARIA DE AGRICULTURA</t>
  </si>
  <si>
    <t>SECRETARIA DE COMPETITIVIDAD</t>
  </si>
  <si>
    <t>SECRETARIA DE COOPERACIÓN Y ENLACE INSTITUCIONAL</t>
  </si>
  <si>
    <t>SECRETARIA DE CIENCIA Y TECNOLOGÍA</t>
  </si>
  <si>
    <t>SECRETARIA DE DESARROLLO SOCIAL</t>
  </si>
  <si>
    <t>SECRETARIA DE EDUCACIÓN</t>
  </si>
  <si>
    <t>SECRETARIA DE GOBIERNO</t>
  </si>
  <si>
    <t>SECRETARIA DE HACIENDA</t>
  </si>
  <si>
    <t>SECRETARIA DE INTEGRACIÓN REGIONAL</t>
  </si>
  <si>
    <t>SECRETARIA DE FUNCIÓN PÚBLICA</t>
  </si>
  <si>
    <t>SECRETARIA DE LAS TICS</t>
  </si>
  <si>
    <t>SECRETARIA DE MINAS Y ENERGÍA</t>
  </si>
  <si>
    <t>SECRETARIA DE PLANEACIÓN</t>
  </si>
  <si>
    <t xml:space="preserve">SECRETARIA DE PRENSA </t>
  </si>
  <si>
    <t>SECRETARIA DE SALUD</t>
  </si>
  <si>
    <t xml:space="preserve">SECRETARIA DE TRANSPORTE Y MOVILIDAD </t>
  </si>
  <si>
    <t xml:space="preserve">SECRETARIA DEL AMBIENTE </t>
  </si>
  <si>
    <t>SECRETARIA GENERAL</t>
  </si>
  <si>
    <t>SECRETARIA JURÍDICA</t>
  </si>
  <si>
    <t>UAE DE VIVIENDA</t>
  </si>
  <si>
    <t>UNIDAD ADMINISTRATIVA ESPECIAL PARA LA GESTION DEL RIESGO DE DESASTRES.</t>
  </si>
  <si>
    <t>GESTIÓN DE LA MEJORA CONTINUA</t>
  </si>
  <si>
    <t>E-GMC-FR-020</t>
  </si>
  <si>
    <t>Direccionamiento Estratégico y Articulación Gerencial</t>
  </si>
  <si>
    <t>Gestión de la Mejora Continua</t>
  </si>
  <si>
    <t>Integración Regional</t>
  </si>
  <si>
    <t>Asistencia Técnica</t>
  </si>
  <si>
    <t>Promoción de Ciencia, Tecnología e Innovación</t>
  </si>
  <si>
    <t>Promoción del Desarrollo Social</t>
  </si>
  <si>
    <t>Promoción del Transporte y la Movilidad</t>
  </si>
  <si>
    <t>Promoción de la Competitividad y Desarrollo Económico Sostenible</t>
  </si>
  <si>
    <t>Gestión de la Seguridad y Salud en el Trabajo</t>
  </si>
  <si>
    <t>Gestión de Cooperación</t>
  </si>
  <si>
    <t>Gestión del Bienestar y Desempeño del Talento Humano</t>
  </si>
  <si>
    <t>Gestión de los Ingresos</t>
  </si>
  <si>
    <t>PROMOCION DEL DESARROLLO SOCIAL</t>
  </si>
  <si>
    <t>SECRETARIA DE LA MUJER Y EQUIDAD DE GÉNERO</t>
  </si>
  <si>
    <t>ANA ESPERANZA RAGONESI MUÑOZ</t>
  </si>
  <si>
    <t>28 de agosto de 2018</t>
  </si>
  <si>
    <t>7 de septiembre de 2018</t>
  </si>
  <si>
    <t>Se observa en el radicado 2018007130 que la solicitud se relaciona con la expedición de una certificación de vínculo contractual. Sin embargo, a la revisión de la herramienta mercurio, se determina que la misma aún se encuentra pendiente. La usuaria reiteró la solicitud, pues transcurrieron 60 días hábiles sin respuesta; incumpliendo lo establecido en el procedimiento de Administración de peticiones, quejas, reclamos y sugerencias, código M-AC-PR-001, versión 7 y ley 1755 de 2015. Por lo anterior, se materializa el riesgo de PQRS no atendidas en los tiempos definidos.</t>
  </si>
  <si>
    <t>Revisada la Unidad documental, Descripción: Cronograma, informes, novedades - carpeta 1, -Fechas extremas: 18-05-2017 a 31-12-2017, se observa que se materializa el riesgo asociado “Documentos electrónicos y físicos administrados inadecuadamente”. Lo anterior, teniendo en cuenta que en el manejo de unidades documentales de acuerdo a la guía para la organización de los archivos de gestión y transferencias documentales al archivo central en su numeral 5, se observa que existe inconsistencias en cuanto a la organización cronológica de los tipos documentales (folio 76 a 78, acta de diciembre 12 de 2017 y folio 79, acta de reunión de 4 julio de 2017).
Lo cual genera incumplimiento de la Ley General de Archivo No. 594 de 2000, Artículo 22 y la Guía  A-GD-GUI-001 Numeral 5 “ Guía  para la Organización de los archivos  de gestión y transferencias  documentales al archivo central”</t>
  </si>
  <si>
    <t>¿Por qué existen inconsistencias en cuanto a la organización cronológica de los tipos documentales? Rta: porque en el momento de archivar se omitió tener en cuenta lo establecido en la Guía  para la Organización de los archivos  de gestión y transferencias  documentales al archivo central” con relación al orden cronológico</t>
  </si>
  <si>
    <t>¿Por qué los procesos se encuentran en implementación? Rta: porque es una secretaría relativamente nueva y los funcionarios se encuentran en capacitación permanente de todos los aspectos.</t>
  </si>
  <si>
    <t xml:space="preserve">¿Por qué la certificación no se expidió en los términos? Rta: Porque la ruta del mercurio  asignó la solicitud No. 2018007130 al Doctor Juan Carlos Barragán - Secretario Encargado en ese momento de la Secretaria de la Mujer y Equidad de Género. </t>
  </si>
  <si>
    <t>¿Por qué no se dio respuesta a la Solicitud No. 2018007130 a la SM? Rta: Porque una vez reincorporada al cargo la secretaria titular - Ana Ragonesi Muñoz, la comunicación no fue remitida a su cuenta de Mercurio por lo cual se desconocía la existencia de esta comunicación</t>
  </si>
  <si>
    <t>¿Por qué no se delegó esta comunicación a la Secretaria Titular?  Rta: Por desconocimiento por parte del Secretario Encargado de evacuar los correos al momento de finalizar el encargo.</t>
  </si>
  <si>
    <t>¿Por qué se omitió tener en cuenta lo establecido en la "Guía  para la Organización de los archivos  de gestión y transferencias  documentales al archivo central”? Rta: Porque tanto los procesos de apoyo como los misionales se encuentran en etapa de implementación y consolidación por parte de todos los funcionarios y contratistas de la entidad.</t>
  </si>
  <si>
    <t>Lider proceso: Erika Casallas 
Apoyo Proceso: Alejandra Castro y Juan Vicente Escobar
Demás responsables: Funcionarios Secretaria Mujer y Equidad de Género</t>
  </si>
  <si>
    <t>En revisión al Plan de Igualdad de Oportunidades (PIO), entregado por la Secretaría de la Mujer y Equidad de Género, se evidencia un borrador de éste documento sin firmas, ni acto administrativo que lo reglamente, inclumpliendo el Artículo 12 de la ORdenanza 099 de 2011, que establece que el Plan de Igualdad de Oportunidades "Se implementará mediante un proceso de participación de la smujeres Cundinamarquesas, con las entidades Públicas Departamentales y Muniipales, academia, de las Tres Ramas de Poder Público..."</t>
  </si>
  <si>
    <t>Transferencia de la información desde Secretaría de Desarrollo e Inclusión social hacia la Secretaría de Mujer y Equidad de Género</t>
  </si>
  <si>
    <t>Información presentada de manera no clara dentro de los procesos de gestión documental</t>
  </si>
  <si>
    <t>PIO carece de una estructura de plan de implementación según lo dispuesto dentro de la "Guía de Diseño e Implementación de Políticas
Públicas", establecida en Documento interno en ISOLUCIÓN: E-DEAG-GUIA-11</t>
  </si>
  <si>
    <t>Sol Ángel Salinas - Gerenta de Política y Articulación Sectorial</t>
  </si>
  <si>
    <t>No se evidencia la participación oportuna y pertinente de los servidores públicos en los temas referentes al sistema de gestión de seguridad y salud en el trabajo, esto afecta el cumplimiento al numeral “5.4 Participación y consulta” de la norma ISO 45001:2018</t>
  </si>
  <si>
    <t>Secretaria de la Mujer y Equidad de Género</t>
  </si>
  <si>
    <t>Se evidencia afiliaciones a la ARL de los contratistas después de la fecha de firma del acta de inicio.</t>
  </si>
  <si>
    <t>En revisión al Plan de Acción 2018 de la dependencia, se evidenció que de las 11 metas del Plan de Desarrollo a cargo de la Secretaría de la mujer y Equidad de Género, 8 metas ( Metas 225 – 226 – 228 – 230 – 231 - 232 – 234 y 236) no presentan avance durante lo que va corrido del año 2018 y una meta (Meta 229) presenta un avance del 30%. Incumpliendo el Plan indicativo y el Plan de acción en el marco de la Ley 152 de 1994 “Ley Orgánica de Planeación”, que en su artículo 3 señala: “PRINCIPIOS GENERALES. Los principios generales que rigen las actuaciones de las autoridades nacionales, regionales y territoriales, en materia de planeación son: 5 K. EFICIENCIA. Para el desarrollo de los lineamientos del plan y en cumplimiento de los planes de acción se deberá optimizar el uso de los recursos financieros, humanos y técnicos necesarios, teniendo en cuenta que la relación entre los beneficios y costos que genere sea positiva”; igualmente, lo señalado en el artículo 38: “Los planes de las entidades territoriales se adoptarán con el fin de garantizar el uso eficiente de los recursos y el desempeño adecuado de sus funciones”.</t>
  </si>
  <si>
    <t>No cumplimiento de los plazos establecidos para la etapa precontractual</t>
  </si>
  <si>
    <t>Los plazos de revisión de los procesos en etapa precontractual por la Dirección de contratación, fueron prolongado</t>
  </si>
  <si>
    <t>Implementación y uso de un nuevo aplicativo transaccional que generan demoras</t>
  </si>
  <si>
    <t>Líder: Gloria Alexandra Rincón - Asesora Jurídica
Profesionales de Apoyo: Olga Lucía Herrera y Heidi Milena Chavez</t>
  </si>
  <si>
    <t>En la vigencia 2017, no se publicaron a tiempo en el SECOP los siguientes contratos: SMEG-008-2017, SM-CPS-024-2017, SM-CPS-025-2017, SM-CPS-027-2017, SM-CPS-028-2017, SM-CPS-029-2017, SM-CPS-026-2017. En cuanto al Contrato No SM-CPS-032-2017, no se observa con claridad la fecha de la suscripción. Se incumple el numeral 4.1.2 PUBLICACIONES EN EL SISTEMA ELECTRÓNICO PARA LA CONTRATACIÓN PÚBLICA-SECOP del Manual de Contratación-Decreto 038 de 2016.</t>
  </si>
  <si>
    <t>Falta de personal capacitado en la herramienta SECOP</t>
  </si>
  <si>
    <t>No asignación de usuario del sistema de información por parte del administrador externo del sistema oportunamente</t>
  </si>
  <si>
    <t>Existencia de una plataforma no transaccional (SECOP I) que originaba retrasos</t>
  </si>
  <si>
    <t>31 de diciembre de 2018</t>
  </si>
  <si>
    <t>Observación</t>
  </si>
  <si>
    <t>En relación al Formato Único de Inventario Documental “FUID” (vigencia 2017 y 2018), la Secretaría no está adelantando este control en la actualidad. Lo anterior, refleja incumplimiento de lo establecido en el artículo 2.8.2.5.8 del Decreto 1080 de 2015 y la guía para la organización de los archivos de gestión y transferencial documentales al archivo central Código A-GD-GUI-001. Ello, conlleva a la materialización del riesgo “Documentos electrónicos y físicos administrados inadecuadamente”.</t>
  </si>
  <si>
    <t>Secretaria de la Mujer y Equidad de genero</t>
  </si>
  <si>
    <t>Revisada la Unidad documental, Comunicación oficial, formato de asistencia técnica en campo. - carpeta 1, Tomo 1, -Fechas extremas: 06-02-2017-29-11-2017 se observa que se materializa el riesgo asociado, toda vez que la carpeta relacionada se encuentra en mal estado, con un gancho legajado, pero separados de la carpeta, desconociendo la normatividad reglamentaria en archivística. Lo anterior, genera incumplimiento de la Ley General de Archivo No. 594 de 2000, Artículo 22 y la Guía A-GD-GUI-001 Numeral 5 “ Guía para la Organización de los archivos de gestión y transferencias documentales al archivo central”. Por lo enunciado, se materializa el riesgo “Deterioro de documentos”</t>
  </si>
  <si>
    <t>Falta de un lugar que cumpla con los requisitos para el almacenamiento del archivo</t>
  </si>
  <si>
    <t>La infraestructura asiganada para la operación de la Secretaría de la Mujer y Equidad de Género no cuenta con espacios adecuados para el archivo de las unidades documentales</t>
  </si>
  <si>
    <t>La Secretaría de la Mujer y Equidad de Género es una entidad recientemente creada, la cual en su proceso de funcionamiento ha venido generando un gran volumen de unidades documentales sin contar con los espacios adecuados para el archivo de dichas unidades</t>
  </si>
  <si>
    <t>En la Secretaría de la Mujer y Equidad de Género no se generaron los informes, tanto al superior como al líder del proceso teniendo en cuenta lo establecido en el Procedimiento M-AC-PR-001 - Administración de Peticiones, Quejas, Reclamos y Sugerencias - en sus numerales 9 (1 y 2) - generar reporte estadístico y numeral 10 – aprobar informe estadístico. Lo anterior, evidencia que el control al riesgo asociado: Respuesta no oportuna a las PQRS, no se está adelantando, toda vez que no se están realizando los seguimientos del procedimiento, generando alta probabilidad en la materialización del mismo.</t>
  </si>
  <si>
    <t>La entidad no cuenta con Ruta de PQRS debido a que no fue informada de la obligatoriedad de una ruta específica para este tipo de comunicaciones</t>
  </si>
  <si>
    <t>Al momento de la creación de la Secretaría de la Mujer y Equidad de Género no se brindó orientación a las y los servidor(as) responsables de este proceso de la necesidad de crear una ruta específica</t>
  </si>
  <si>
    <t>Debido al desconocimiento de la creación de esta ruta específica, no se adelantaron las gestiones pertinentes con las entidades correspondientes para la creación de la ruta.</t>
  </si>
  <si>
    <t>En la solicitud telefónica relacionada con la orientación técnica en la implementación de la PPMEG del municipio de Sopó presentada el 11 de octubre de 2017, no se evidencia registro oficial de la llamada que permita tener correcta trazabilidad de la solicitud, incumpliendo el procedimiento de administración de PQRS, específicamente, lo relacionado al formato M-AC-FR-07.</t>
  </si>
  <si>
    <t>En relación a la funcionaria ERIKA XIOMARA CASALLAS FORERO, con cargo de auxiliar administrativo, no se entregó acta de entrenamiento de puesto de trabajo a la Secretaría de la Función Pública, según su traslado a la Secretaría de la Mujer. Lo anterior, teniendo en cuenta que se entregó al equipo auditor, la última que reposa en hoja de vida, que corresponde a la efectuada del 6 al 8 de marzo de 2017, cuando fue presentada a la Secretaría de Educación. Lo anterior, incumple lo dispuesto en el Procedimiento Plan Anual de Capacitación Código A-GTH-PR-023 Versión 3 – Paso 70 a 79.</t>
  </si>
  <si>
    <t>Con relación al desplazamiento Municipio de Facatativá el 20/10/2017, en la planilla cronograma de comisiones efectuadas en la vigencia 2017, registra asignación de vehículo para el transporte. Sin embargo, con el número de solicitud 16321 se confirma en la Dirección del Talento Humano de la Secretaría de la Función Pública que mediante Resoluciones Nos. 316 del 17/10/2017 se confirió comisión de servicios y 351 de 2017 “Por la cual se liquida y se reconoce el pago de viáticos y gastos de viaje” se pagó transporte por valor de $11.000, incumpliendo el procedimiento A-GTH-PR-007 Comisiones de servicio-reconocimiento de viáticos y transporte.</t>
  </si>
  <si>
    <t xml:space="preserve">Falta de conocimiento por parte de las personas a cargo del sistema NOMPLUS debido al inicio del funcionamiento de la Secretaría de la Mujer y Equidad de Género </t>
  </si>
  <si>
    <t>Falta de conocimiento por parte de las y los servidoras (es) acerca de la cancelación o modificación de comisiones de servicios</t>
  </si>
  <si>
    <t>Falta de Verificación por parte de la Administradora de NomPlus sobre el cumplimiento de las condiciones establecidas en las comisiones</t>
  </si>
  <si>
    <t xml:space="preserve">Falta de conocimiento de que existe un formato para diligenciar  por parte de las personas a cargo de realizar el entrenamiento de puesto de trabajo  según su traslado a la Secretaría de la Mujer.  </t>
  </si>
  <si>
    <t>No se socializo la existencia de este formato para realizar el diligenciamiento de entrenamiento de puesto de trabajo por parte de Funcion pública a la Secretaria de la Mujer y Equidad de género.</t>
  </si>
  <si>
    <t>En la verificación efectuada a la matriz de comunicaciones de la Secretaría de la Mujer y equidad de Género en las vigencias 2017 y 2018, se evidencia que no se encuentran las asistencias técnicas que ofrece la Secretaría, incumpliendo los términos de la Ley 1712 de 2015 – Acceso a la información Pública y las Comunicaciones, Lo que conlleva a la materialización del riesgo asociado “comunicación externa no efectiva”.</t>
  </si>
  <si>
    <t>Secretaría de la Mujer y Equidad de Género</t>
  </si>
  <si>
    <t>Ana Esperanza Ragonesi Muñoz</t>
  </si>
  <si>
    <t xml:space="preserve">Las solicitudes periódicas de los municipios, se encuentran por fuera de los tiempos establecidos por la entidad para la publicación de información. </t>
  </si>
  <si>
    <t>Los desplazamientos a los municipios dificultan el acceso a medios tecnológicos que permitan la actualización inmediata de información</t>
  </si>
  <si>
    <t xml:space="preserve">El personal adscrito a la entidad no cuenta con sufientes herramientas físicas y tecnológicas para la publicación de información. </t>
  </si>
  <si>
    <t>Líder: Angie Paola Mesa
Gerentas y Gerente</t>
  </si>
  <si>
    <t>Revisada la trazabilidad del documento 2017043232, se observa que cumplió con los 4 pasos de la ruta en mercurio. Sin embargo, incumple con lo dispuesto en el artículo 14 de la Ley 1755 de 2015, relacionada con los tiempos de respuesta, toda vez que la misma tiene extemporaneidad de 10 días hábiles. Dado lo anterior, se materializa el riesgo de respuesta inoportuna a PQRS. Por otra parte,  no se evidencia prueba de envío de la respuesta asociada.</t>
  </si>
  <si>
    <t>Desconocimiento de la normatividad que da cuenta de los tiempos de resupuesta a comunicaciones allegadas a la entidad.</t>
  </si>
  <si>
    <t>Desconocimiento de los aplicativos institucionales definidos para dar trámite a los requerimientos ciudadanos</t>
  </si>
  <si>
    <t>La entidad es una institución recientemente creada por lo que cuando se produjo la situación descrita en el hallazgo se estaba iniciando la implementación de los procesos y procedimientos al interior de la entidad</t>
  </si>
  <si>
    <t>En la solicitud telefónica presentada el 7 de junio de 2017, y según la entrevista a la auditada, la petición se relacionó en la agenda de trabajo de la funcionaria encargada, incumpliendo lo establecido en el procedimiento de Administración de peticiones, quejas, reclamos y sugerencias, código M-ACPR-001, versión 7, específicamente, lo relacionado al formato M-AC-FR-07. Lo anterior, genera alta probabilidad en la materialización del riesgo de atención no oportuna a las PQRS, pues no se tiene el registro correcto de las peticiones por vía telefónica.</t>
  </si>
  <si>
    <t>Desconocimiento del procedimiento código M-ACPR-00</t>
  </si>
  <si>
    <t xml:space="preserve">En cuanto a la Asistencia técnica, se evidencia que: a.- Bases de datos: Las bases de datos de los enlaces y del estado de los Consejos consultivos se encuentran desactualizadas, incompletas y no son coherentes entre sí (ver informe) Se incumple el Procedimiento M-AT-PR-001 FORMULACION PLAN DE ASISTENCIA, numeral 4. GENERALIDADES Y/O POLITICAS DE OPERACIÓN, en su literal c.  b. Documento de priorización del Servicio. Existe documento de priorización para la vigencia 2018, en el que se evidencia lo siguiente: En la línea de asistencia para la consolidación de los Consejos Consultivos se relaciona el Municipio de AGUA DE DIOS, cuando éste ya está relacionado como ACTIVO. A pesar de establecerse en el literal </t>
  </si>
  <si>
    <t>El estado de los Consejos Consultivos es dinámico y en escasas oportunidades los cambios son reportados por los/as enlaces de género municipales a la Secretaría de la Mujer y Equidad de Género</t>
  </si>
  <si>
    <t>Las bases de datos no son actualizadas con la frecuencia requerida por los procesos.</t>
  </si>
  <si>
    <t>La entidad no cuenta con personal suficiente para actualizar con la frecuencia requerida las bases de datos.</t>
  </si>
  <si>
    <t xml:space="preserve">“b) Criterios de priorización: En la asistencia técnica a los Consejos Consultivos de mujeres en el 2018, serán priorizados los Municipios que han solicitado acompañamiento…”(el subrayado es nuestro), (Ver informe).A pesar de establecerse en el literal “b) Criterios de priorización: En la asistencia técnica a los Consejos Consultivos de mujeres en el 2018, serán priorizados los Municipios que han solicitado acompañamiento a la Secretaría de la Mujer y equidad de Género y aquellos que durante los dos años del periodo de gobierno (2016-2017) no han recibido acompañamiento”(el subrayado es nuestro), (Ver informe) Existen informes de asistencia técnica al Municipio de Pacho evidenciándose que en la estrategia de priorización y seguimiento 2018, no se encuentra relacionado como Municipio que ha solicitado acompañamiento a pesar de existir comunicación firmada por la Coordinadora de Proyectos Mujer y Juventud de la alcaldía de Pacho(Ver informe) Se incumple el literal c. del  numeral 4. GENERALIDADES Y/O POLITICAS DE OPERACIÓN del Procedimiento M-AT-PR-001 FORMULACION PLAN DE ASISTENCIA. </t>
  </si>
  <si>
    <t xml:space="preserve">c. En cuanto al Plan de Asistencia Técnica: En el numeral 16 del Plan de Asistencia Técnica vigencia 2018, el indicador relacionado con el tema: “Generar espacios de formación, actualización y articulación en 80 Municipios del Departamento…”no es consecuente, por cuanto hace relación a: “Número de personas capacitadas”  y no a Municipios asistidos, incumpliendo  el literal c. del  numeral 4. GENERALIDADES Y/O POLITICAS DE OPERACIÓN del Procedimiento M-AT-PR-001 FORMULACION PLAN DE ASISTENCIA. </t>
  </si>
  <si>
    <t>La efectiva asistencia técnica para la creación, fortalecimiento y seguimiento de los Consejos Consultivos de Mujeres (especialmente el fortalecimiento) requiere de la implementación presencial de procesos continuos y frecuentes.</t>
  </si>
  <si>
    <t>El proceso de fortalecimiento de los Consejos Consultivos de Mujeres comprende tres momentos: la creación, el fortalecimiento de habilidades para la participación y el seguimiento al accionar de la instancia, lo cual requiere del acompañamiento presencial en repetidas ocasiones.</t>
  </si>
  <si>
    <t xml:space="preserve">La Secretaría de la Mujer y Equidad de Género no cuenta con los/as profesionales suficientes para asistir técnicamente a los Consejos Consultivos de Mujeres y responder al mismo tiempo  a los procesos administrativos requeridos por la entidad. </t>
  </si>
  <si>
    <t>d. En cuanto a la ejecución de las asistencias: Existe carpeta de Asistencia técnicas efectuadas en oficina en la vigencia 2017, que no presenta encuestas, incumpliendo la actividad 7 del procedimiento M-AT-PR-002 EJECUCION DE LA ASISTENCIA TECNICA EN OFICINA. (Ver informe) incumpliendo  la actividad 10 del Procedimiento M-AT-PR-003 EJECUCION DE LA ASISTENCIA TECNICA EN CAMPO.</t>
  </si>
  <si>
    <t>Falta de corresponsaibilidad entre las actividades realizadas y los indicadores mediante los cuales se estima el reporte.</t>
  </si>
  <si>
    <t xml:space="preserve">Desconocimiento el procedimiento de formulación del plan de asistencia M-AT-PR-001 </t>
  </si>
  <si>
    <t xml:space="preserve"> e. En cuanto al seguimiento: En el numeral 3 del seguimiento del IV trimestre de 2017”Brindar acompañamiento para la actualización e implementación de Políticas Públicas de Mujeres y Equidad de Género” registra cero (0) asistencias realizadas y aun así reporta Municipios asistidos y un porcentaje  de satisfacción del 94% de la asistencia técnica  brindada. Igualmente, en numeral 5 del seguimiento del IV trimestre de 2017: “Línea base para la construcción de un diagnóstico de mujer rural Programada: Jornadas de apoyo y asistencia para que los municipios empiecen a diseñar herramientas de recolección de información que facilite la construcción de una línea de base sobre las condiciones de la mujer rural en cada municipio”, evidencia que la población relacionada para asistir no es consecuente con el objetivo de la asistencia técnica por cuanto se busca asistir Municipios y se registra asistencia a  Mujeres rurales (Ver informe)Incumpliendo numeral 4. GENERALIDADES Y/O POLITICAS DE OPERACIÓN del Procedimiento M-AT-PR-001 FORMULACION PLAN DE ASISTENCIA, literal 3.              </t>
  </si>
  <si>
    <t>La frecuencia con la que se desarrollan las asistencia técnicas dificuta la impresión diaria de los formatos requeridos.</t>
  </si>
  <si>
    <t>Desconocimiento del procedimiento M-AT-PR-002 ejecución de la asistencia técnica en oficina</t>
  </si>
  <si>
    <t>Desconocimiento del procedimiento M-AT-PR-003 ejecución de la asistencia técnica en campo</t>
  </si>
  <si>
    <t xml:space="preserve">Los desplazamientos a los municipios, dificultan la impresión diara de los documentos que soportan la gestión. </t>
  </si>
  <si>
    <t>Erika Casallas- Auxiliar administrativa</t>
  </si>
  <si>
    <t>Angie Paola Mesa-Gerenta de gestion y asistencia tecnica territorial.</t>
  </si>
  <si>
    <t>Remitir Circular Interna al Equipo de la Secretaría de la Mujer y Equidad de Género solicitando que en la eventualidad de alguna situación administrativa o de finalización de los contratos, se revise y evacue el sistema de información Mercurio, y/o se remita a las y los funcionarios pertinentes los Mercurios que requieran gestionar respuesta. 
Soporte Circular proyectada y socializada.</t>
  </si>
  <si>
    <t>Remitir Circular  Interna al equipo de la Secretaría de la Mujer y Equidad de Género en donde se reitere la participación oportuna y responsabilidad de los funcionarios públicos con el Sistema de Gestión de Seguridad y Salud en el Trabajo
Soporte: Circular proyectada y socializada</t>
  </si>
  <si>
    <t>Alexandra Rincón - Asesora Jurídica
Dina Soraya Cardona Contratista SM-CPS-003-2018</t>
  </si>
  <si>
    <t>Delegar a una persona de planta a cargo del proceso de afiliación del recurso humano de contrato a la ARL.
Soporte: Comunicación de Delegación a la Secretaría de la Función Pública y acta de constancia de capacitación.</t>
  </si>
  <si>
    <t>Luis Felipe García - Profesional Universitario</t>
  </si>
  <si>
    <t>Realizar Mesa de Trabajo con la Secretaría General para  solicitar orientación frente a los procedimientos de servicio al cliente a través de diferentes canales de atención presencial, virtual y telefónica , y mecanismos de registros de estas atenciones para su implementación en la Secretaría de la Mujer y Equidad de Género. 
Soporte: Acta de reunión y/o lista de asistencia</t>
  </si>
  <si>
    <t>Realizar seguimiento trimestral a la implementación del Formato de entrenamiento en puesto de trabajo.
Soporte: Formato (s) de Puesto de Trabajo diligenciado (s) y reportado (s) a la Secretaría de la Función Pública</t>
  </si>
  <si>
    <t>Gloria Alexandra Rincón - Asesora Jurídica</t>
  </si>
  <si>
    <t>Actualizar trimestralmente la base de datos de enlaces de género y estado de consejos consultivos de mujeres y políticas públicas.
Soporte: Informe de Base de Datos de enlaces de Género y Estado de Consejos Consultivos de Mujeres y Políticas Públicas</t>
  </si>
  <si>
    <t xml:space="preserve">Realizar un plan de trabajo y cronograma de las asistencias técnicas a realizar en los municipios del departamento cundinamarqués.
Realizar seguimiento trimestral al cumplimiento del plan de trabajo y cronograma de asistencias técnicas brindadas en los municipios del depatamento cundinamarqués.
Soporte: Plan de Trabajo, cronograma e informe trimestral de seguimiento de asistencias técnicas
</t>
  </si>
  <si>
    <t>Programar capacitacion para aclarar aspectos del proceso de gestión documental que se viene adelantando en la Secretaría. 
Soporte: Acta de reunión y/o Lista de Asistencia capacitación realizada</t>
  </si>
  <si>
    <t>Cumplir el cronograma para el año 2018 del proceso de actualización del PIO a través de las mesas institucionales y provinciales programadas para esta vigencia.
Soporte: Cronograma y actas y/o listas de asistencia de mesas.  de cumplimiento.</t>
  </si>
  <si>
    <t>Seguimiento mensual a la gestión contractual a través de reuniones de seguimiento a la contratación 
Soporte Actas de reunión y/o informes de la gestion contractual</t>
  </si>
  <si>
    <t>Seguimiento mensual a los procesos cargados por SECOP I y II  y en medio físico teniendo en cuenta  la lista de chequeo documental establecida por ISOLUCION, por cada uno de los procesos contractuales.
Actas de reunión y/o informes de la gestion contractual</t>
  </si>
  <si>
    <t>Avanzar en las jornadas de organización del archivo documental y remitir los informes solicitados por la Secretaría General en los plazos establecidos. 
Soporte: Informe de avance con registro fotografico.</t>
  </si>
  <si>
    <t>Erika Casallas- Auxiliar administrativa
Alejandra Castro - Apoyo Gestión Documental</t>
  </si>
  <si>
    <t>Realizar seguimiento mensual a la gestión de PQRS que llegan a la Secretaría de la Mujer y Equidad de Género. 
Soporte: Informe de PQRS mensual</t>
  </si>
  <si>
    <t xml:space="preserve">Realizar informe mensual de comisiones y formato de seguimiento a las mismas.
Soporte: Informe y/o acta de seguimiento a las comisiones y formato de seguimiento a las mismas </t>
  </si>
  <si>
    <t>Incluir en la Matriz de Comunicaciones el Cronograma de Asistencias Técnicas y realizar seguimiento trimestral
Soporte: Matriz de Comunicaciones y/o informe de seguimiento a las asistencias técnicas.</t>
  </si>
  <si>
    <t xml:space="preserve">Socialización al equipo de la Secretaría de la Mujer y Equidad de Género de la Ley 1755 de 2015 relacionada con la gestión de PQRS.
Soporte: Acta de Reunión y/o Lista de Asistencia a la capacitación. </t>
  </si>
  <si>
    <t xml:space="preserve">Realizar una reunión de socialización del procedimiento con código M-ACPR-001 al equipo de la Gerencia de Gestión y Asistencia Técnica Territorial. 
Implementar el procedimiento con código M M-AC-FR-07
Soporte: Acta de reunión y/o formato de asistencia técnica y/o listados de asistencias.
</t>
  </si>
  <si>
    <t>Angie Paola Mesa-Gerenta de gestion y asistencia tecnica territorial.
Sol Ángel Salinas - Gerenta de Política y Articulación Sectorial</t>
  </si>
  <si>
    <t>Diciembre 31 de 2018</t>
  </si>
  <si>
    <t>Realizar dos reuniones de socialización de los procedimientos  M-AT-PR-002  y M-AT-PR-003 en la Gerencia de Gestión y Asistencia Técnica Territorial
Soportes: Acta de Reunión y/o Lista de Asistencia.</t>
  </si>
  <si>
    <t>Implementación de las encuestas de Asistencia Técnica en donde aplique.
Soportes: Informe trimestral de resultados de la tabulación de las encuestas</t>
  </si>
  <si>
    <t>Realizar seguimiento mensual al cronograma de jornadas de organización del archivo por cada una de las gerencias y áreas de la entidad para garantizar el manejo, almacenamiento y disposición adecuada de las unidades documentales. 
Soporte: Cronograma y Actas de seguimiento al cronograma de jornadas de organización de archivo</t>
  </si>
  <si>
    <t>31 de diciembre de 2018+P27:Q30N25P27:Q28</t>
  </si>
  <si>
    <t>Incluir en la Matriz de Comunicaciones el Cronograma de Asistencias Técnicas y realizar seguimiento trimestral
Soporte: Matriz de Comunicaciones y/o informe de seguimiento trimestral a las asistencias técnicas de acuerdo al formato M-AT-FR-005 Informe de Gestión Asistencia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</si>
</sst>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1"/>
      <color theme="0"/>
      <name val="Calibri"/>
      <family val="2"/>
      <scheme val="minor"/>
    </font>
    <font>
      <sz val="10"/>
      <name val="Tahoma"/>
      <family val="2"/>
    </font>
    <font>
      <b/>
      <sz val="12"/>
      <color theme="1"/>
      <name val="Calibri"/>
      <family val="2"/>
      <scheme val="minor"/>
    </font>
    <font>
      <b/>
      <sz val="11"/>
      <name val="Calibri"/>
      <family val="2"/>
      <scheme val="minor"/>
    </font>
    <font>
      <b/>
      <sz val="14"/>
      <name val="Tahoma"/>
      <family val="2"/>
    </font>
    <font>
      <sz val="9"/>
      <color theme="1"/>
      <name val="Calibri"/>
      <family val="2"/>
      <scheme val="minor"/>
    </font>
    <font>
      <sz val="8"/>
      <name val="Arial"/>
      <family val="2"/>
    </font>
    <font>
      <sz val="12"/>
      <name val="Tahoma"/>
      <family val="2"/>
    </font>
    <font>
      <sz val="12"/>
      <name val="Arial"/>
      <family val="2"/>
    </font>
    <font>
      <sz val="12"/>
      <color theme="1"/>
      <name val="Arial"/>
      <family val="2"/>
    </font>
    <font>
      <sz val="12"/>
      <color theme="0"/>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249977111117893"/>
        <bgColor indexed="64"/>
      </patternFill>
    </fill>
    <fill>
      <patternFill patternType="solid">
        <fgColor theme="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7"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280">
    <xf numFmtId="0" fontId="0" fillId="0" borderId="0" xfId="0"/>
    <xf numFmtId="0" fontId="1" fillId="0" borderId="0" xfId="0" applyFont="1" applyAlignment="1">
      <alignment horizontal="center"/>
    </xf>
    <xf numFmtId="0" fontId="8" fillId="2" borderId="48" xfId="0" applyFont="1" applyFill="1" applyBorder="1" applyAlignment="1">
      <alignment horizontal="justify" vertical="center" wrapText="1"/>
    </xf>
    <xf numFmtId="0" fontId="8" fillId="0" borderId="48" xfId="0" applyFont="1" applyBorder="1" applyAlignment="1">
      <alignment horizontal="justify" vertical="center" wrapText="1"/>
    </xf>
    <xf numFmtId="0" fontId="8" fillId="0" borderId="49" xfId="0" applyFont="1" applyBorder="1" applyAlignment="1">
      <alignment horizontal="justify" vertical="center" wrapText="1"/>
    </xf>
    <xf numFmtId="0" fontId="8" fillId="2" borderId="47" xfId="0" applyFont="1" applyFill="1" applyBorder="1" applyAlignment="1">
      <alignment horizontal="justify" vertical="center" wrapText="1"/>
    </xf>
    <xf numFmtId="0" fontId="1" fillId="6" borderId="60" xfId="0" applyFont="1" applyFill="1" applyBorder="1" applyAlignment="1">
      <alignment horizontal="center" vertical="center" wrapText="1"/>
    </xf>
    <xf numFmtId="0" fontId="1" fillId="6" borderId="60" xfId="0" applyFont="1" applyFill="1" applyBorder="1" applyAlignment="1">
      <alignment horizontal="center"/>
    </xf>
    <xf numFmtId="0" fontId="0" fillId="0" borderId="47" xfId="0" applyBorder="1"/>
    <xf numFmtId="0" fontId="0" fillId="0" borderId="48" xfId="0" applyBorder="1"/>
    <xf numFmtId="0" fontId="0" fillId="0" borderId="49" xfId="0" applyBorder="1"/>
    <xf numFmtId="0" fontId="1" fillId="6" borderId="61" xfId="0" applyFont="1" applyFill="1" applyBorder="1" applyAlignment="1">
      <alignment horizontal="center"/>
    </xf>
    <xf numFmtId="0" fontId="0" fillId="0" borderId="46" xfId="0" applyBorder="1"/>
    <xf numFmtId="0" fontId="0" fillId="0" borderId="44" xfId="0" applyBorder="1"/>
    <xf numFmtId="0" fontId="0" fillId="0" borderId="45" xfId="0" applyBorder="1"/>
    <xf numFmtId="0" fontId="0" fillId="5" borderId="47" xfId="0" applyFill="1" applyBorder="1" applyAlignment="1">
      <alignment vertical="center" wrapText="1"/>
    </xf>
    <xf numFmtId="0" fontId="0" fillId="5" borderId="48" xfId="0" applyFill="1" applyBorder="1" applyAlignment="1">
      <alignment vertical="center" wrapText="1"/>
    </xf>
    <xf numFmtId="0" fontId="0" fillId="5" borderId="49" xfId="0" applyFill="1" applyBorder="1" applyAlignment="1">
      <alignment vertical="center" wrapText="1"/>
    </xf>
    <xf numFmtId="0" fontId="1" fillId="6" borderId="61" xfId="0" applyFont="1" applyFill="1" applyBorder="1" applyAlignment="1">
      <alignment horizontal="center" vertical="center" wrapText="1"/>
    </xf>
    <xf numFmtId="0" fontId="0" fillId="5" borderId="46" xfId="0" applyFill="1" applyBorder="1" applyAlignment="1">
      <alignment vertical="center" wrapText="1"/>
    </xf>
    <xf numFmtId="0" fontId="0" fillId="5" borderId="44" xfId="0" applyFill="1" applyBorder="1" applyAlignment="1">
      <alignment vertical="center" wrapText="1"/>
    </xf>
    <xf numFmtId="0" fontId="0" fillId="5" borderId="45" xfId="0" applyFill="1" applyBorder="1" applyAlignment="1">
      <alignment vertical="center" wrapText="1"/>
    </xf>
    <xf numFmtId="0" fontId="7" fillId="5" borderId="47" xfId="0" applyFont="1" applyFill="1" applyBorder="1" applyAlignment="1">
      <alignment vertical="center" wrapText="1"/>
    </xf>
    <xf numFmtId="0" fontId="7" fillId="5" borderId="48" xfId="0" applyFont="1" applyFill="1" applyBorder="1" applyAlignment="1">
      <alignment vertical="center" wrapText="1"/>
    </xf>
    <xf numFmtId="0" fontId="7" fillId="5" borderId="49" xfId="0" applyFont="1" applyFill="1" applyBorder="1" applyAlignment="1">
      <alignment vertical="center" wrapText="1"/>
    </xf>
    <xf numFmtId="0" fontId="3" fillId="3" borderId="27" xfId="0" applyFont="1" applyFill="1" applyBorder="1" applyAlignment="1" applyProtection="1">
      <alignment vertical="center"/>
    </xf>
    <xf numFmtId="0" fontId="9" fillId="3" borderId="21" xfId="0" applyFont="1" applyFill="1" applyBorder="1" applyAlignment="1" applyProtection="1">
      <alignment horizontal="center" vertical="center"/>
    </xf>
    <xf numFmtId="0" fontId="0" fillId="0" borderId="0" xfId="0" applyAlignment="1" applyProtection="1">
      <alignment vertical="center"/>
    </xf>
    <xf numFmtId="0" fontId="3" fillId="3" borderId="29" xfId="0" applyFont="1" applyFill="1" applyBorder="1" applyAlignment="1" applyProtection="1">
      <alignment vertical="center"/>
    </xf>
    <xf numFmtId="2" fontId="9" fillId="3" borderId="30" xfId="0" applyNumberFormat="1" applyFont="1" applyFill="1" applyBorder="1" applyAlignment="1" applyProtection="1">
      <alignment horizontal="center" vertical="center"/>
    </xf>
    <xf numFmtId="0" fontId="3" fillId="3" borderId="10" xfId="0" applyFont="1" applyFill="1" applyBorder="1" applyAlignment="1" applyProtection="1">
      <alignment vertical="center"/>
    </xf>
    <xf numFmtId="0" fontId="5" fillId="2" borderId="4" xfId="0" applyFont="1" applyFill="1" applyBorder="1" applyAlignment="1" applyProtection="1"/>
    <xf numFmtId="0" fontId="1" fillId="2" borderId="0" xfId="0" applyFont="1" applyFill="1" applyBorder="1" applyAlignment="1" applyProtection="1"/>
    <xf numFmtId="0" fontId="5" fillId="2" borderId="0" xfId="0" applyFont="1" applyFill="1" applyBorder="1" applyAlignment="1" applyProtection="1"/>
    <xf numFmtId="0" fontId="2" fillId="4" borderId="3"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58" xfId="0" applyFont="1" applyFill="1" applyBorder="1" applyAlignment="1" applyProtection="1">
      <alignment horizontal="center" vertical="center" wrapText="1"/>
    </xf>
    <xf numFmtId="0" fontId="2" fillId="4" borderId="56" xfId="0" applyFont="1" applyFill="1" applyBorder="1" applyAlignment="1" applyProtection="1">
      <alignment horizontal="center" vertical="center" wrapText="1"/>
    </xf>
    <xf numFmtId="0" fontId="2" fillId="4" borderId="57"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12" xfId="0" applyFill="1" applyBorder="1" applyAlignment="1" applyProtection="1">
      <alignment horizontal="justify" vertical="center" wrapText="1"/>
    </xf>
    <xf numFmtId="0" fontId="0" fillId="2" borderId="15" xfId="0" applyFill="1" applyBorder="1" applyAlignment="1" applyProtection="1">
      <alignment horizontal="justify" vertical="center" wrapText="1"/>
    </xf>
    <xf numFmtId="15" fontId="0" fillId="2" borderId="16" xfId="0" applyNumberFormat="1" applyFill="1" applyBorder="1" applyAlignment="1" applyProtection="1">
      <alignment horizontal="center" vertical="center"/>
    </xf>
    <xf numFmtId="0" fontId="0" fillId="2" borderId="44" xfId="0" applyFill="1" applyBorder="1" applyAlignment="1" applyProtection="1">
      <alignment horizontal="center" vertical="center" wrapText="1"/>
    </xf>
    <xf numFmtId="0" fontId="0" fillId="2" borderId="15" xfId="0" applyFill="1" applyBorder="1" applyAlignment="1" applyProtection="1">
      <alignment horizontal="justify" vertical="center"/>
    </xf>
    <xf numFmtId="0" fontId="0" fillId="2" borderId="45"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2" borderId="24" xfId="0" applyFill="1" applyBorder="1" applyAlignment="1" applyProtection="1">
      <alignment horizontal="justify" vertical="center" wrapText="1"/>
    </xf>
    <xf numFmtId="0" fontId="0" fillId="2" borderId="17" xfId="0" applyFill="1" applyBorder="1" applyAlignment="1" applyProtection="1">
      <alignment horizontal="justify" vertical="center" wrapText="1"/>
    </xf>
    <xf numFmtId="15" fontId="0" fillId="2" borderId="18" xfId="0" applyNumberFormat="1"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justify" vertical="center"/>
    </xf>
    <xf numFmtId="0" fontId="0" fillId="0" borderId="62" xfId="0" applyBorder="1"/>
    <xf numFmtId="0" fontId="0" fillId="0" borderId="0" xfId="0" applyBorder="1"/>
    <xf numFmtId="0" fontId="7" fillId="5" borderId="54" xfId="0" applyFont="1" applyFill="1" applyBorder="1" applyAlignment="1">
      <alignment vertical="center" wrapText="1"/>
    </xf>
    <xf numFmtId="0" fontId="10" fillId="3" borderId="27" xfId="0" applyFont="1" applyFill="1" applyBorder="1" applyAlignment="1">
      <alignment vertical="center"/>
    </xf>
    <xf numFmtId="0" fontId="11" fillId="0" borderId="0" xfId="0" applyFont="1" applyAlignment="1">
      <alignment vertical="center"/>
    </xf>
    <xf numFmtId="0" fontId="10" fillId="3" borderId="29" xfId="0" applyFont="1" applyFill="1" applyBorder="1" applyAlignment="1">
      <alignment vertical="center"/>
    </xf>
    <xf numFmtId="0" fontId="10" fillId="3" borderId="10" xfId="0" applyFont="1" applyFill="1" applyBorder="1" applyAlignment="1">
      <alignment vertical="center"/>
    </xf>
    <xf numFmtId="0" fontId="11" fillId="2" borderId="0" xfId="0" applyFont="1" applyFill="1" applyAlignment="1">
      <alignment vertical="center"/>
    </xf>
    <xf numFmtId="0" fontId="11" fillId="2" borderId="0" xfId="0" applyFont="1" applyFill="1" applyBorder="1" applyAlignment="1">
      <alignment horizontal="justify" vertical="center"/>
    </xf>
    <xf numFmtId="0" fontId="11" fillId="2" borderId="0"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21" xfId="0" applyFont="1" applyFill="1" applyBorder="1" applyAlignment="1">
      <alignment horizontal="justify" vertical="center" wrapText="1"/>
    </xf>
    <xf numFmtId="0" fontId="11" fillId="2" borderId="1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0" xfId="0" applyFont="1" applyAlignment="1">
      <alignment horizontal="center" vertical="center"/>
    </xf>
    <xf numFmtId="0" fontId="11" fillId="2" borderId="15" xfId="0" applyFont="1" applyFill="1" applyBorder="1" applyAlignment="1">
      <alignment horizontal="justify" vertical="center" wrapText="1"/>
    </xf>
    <xf numFmtId="0" fontId="11" fillId="2" borderId="1" xfId="0" applyFont="1" applyFill="1" applyBorder="1" applyAlignment="1">
      <alignment horizontal="center" vertical="center" wrapText="1"/>
    </xf>
    <xf numFmtId="15" fontId="11" fillId="2" borderId="16" xfId="0" applyNumberFormat="1"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30"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1" fillId="2" borderId="16" xfId="0" applyFont="1" applyFill="1" applyBorder="1" applyAlignment="1">
      <alignment horizontal="justify" vertical="center" wrapText="1"/>
    </xf>
    <xf numFmtId="15" fontId="11" fillId="2" borderId="16" xfId="0" applyNumberFormat="1" applyFont="1" applyFill="1" applyBorder="1" applyAlignment="1">
      <alignment horizontal="center" vertical="center"/>
    </xf>
    <xf numFmtId="0" fontId="11" fillId="2" borderId="15" xfId="0" applyFont="1" applyFill="1" applyBorder="1" applyAlignment="1">
      <alignment horizontal="justify" vertical="center"/>
    </xf>
    <xf numFmtId="0" fontId="11" fillId="2" borderId="1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 xfId="0" applyFont="1" applyFill="1" applyBorder="1" applyAlignment="1">
      <alignment horizontal="justify" vertical="center"/>
    </xf>
    <xf numFmtId="0" fontId="11" fillId="2" borderId="9"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31" xfId="0" applyFont="1" applyFill="1" applyBorder="1" applyAlignment="1">
      <alignment horizontal="justify" vertical="center" wrapText="1"/>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7" xfId="0" applyFont="1" applyFill="1" applyBorder="1" applyAlignment="1">
      <alignment horizontal="justify" vertical="center" wrapText="1"/>
    </xf>
    <xf numFmtId="0" fontId="11" fillId="2" borderId="25" xfId="0" applyFont="1" applyFill="1" applyBorder="1" applyAlignment="1">
      <alignment horizontal="justify" vertical="center" wrapText="1"/>
    </xf>
    <xf numFmtId="0" fontId="11" fillId="2" borderId="18" xfId="0" applyFont="1" applyFill="1" applyBorder="1" applyAlignment="1">
      <alignment horizontal="justify" vertical="center" wrapText="1"/>
    </xf>
    <xf numFmtId="0" fontId="11" fillId="2" borderId="25" xfId="0" applyFont="1" applyFill="1" applyBorder="1" applyAlignment="1">
      <alignment horizontal="center" vertical="center" wrapText="1"/>
    </xf>
    <xf numFmtId="15" fontId="11" fillId="2" borderId="18" xfId="0" applyNumberFormat="1" applyFont="1" applyFill="1" applyBorder="1" applyAlignment="1">
      <alignment horizontal="center" vertical="center"/>
    </xf>
    <xf numFmtId="0" fontId="11" fillId="0" borderId="0" xfId="0" applyFont="1" applyAlignment="1">
      <alignment horizontal="justify" vertical="center"/>
    </xf>
    <xf numFmtId="0" fontId="11" fillId="2" borderId="0" xfId="0" applyFont="1" applyFill="1" applyBorder="1" applyAlignment="1"/>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54" xfId="0" applyFont="1" applyFill="1" applyBorder="1" applyAlignment="1">
      <alignment horizontal="center" vertical="center" wrapText="1"/>
    </xf>
    <xf numFmtId="0" fontId="12" fillId="4" borderId="55"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12" fillId="4" borderId="59" xfId="0" applyFont="1" applyFill="1" applyBorder="1" applyAlignment="1">
      <alignment horizontal="center" vertical="center" wrapText="1"/>
    </xf>
    <xf numFmtId="0" fontId="12" fillId="4" borderId="58" xfId="0" applyFont="1" applyFill="1" applyBorder="1" applyAlignment="1">
      <alignment horizontal="center" vertical="center" wrapText="1"/>
    </xf>
    <xf numFmtId="0" fontId="12" fillId="4" borderId="56" xfId="0" applyFont="1" applyFill="1" applyBorder="1" applyAlignment="1">
      <alignment horizontal="center" vertical="center" wrapText="1"/>
    </xf>
    <xf numFmtId="0" fontId="12" fillId="4" borderId="57" xfId="0" applyFont="1" applyFill="1" applyBorder="1" applyAlignment="1">
      <alignment horizontal="center" vertical="center" wrapText="1"/>
    </xf>
    <xf numFmtId="0" fontId="10" fillId="2" borderId="19" xfId="0" applyFont="1" applyFill="1" applyBorder="1" applyAlignment="1">
      <alignment horizontal="center" vertical="center" wrapText="1"/>
    </xf>
    <xf numFmtId="15" fontId="10" fillId="2" borderId="16" xfId="0" applyNumberFormat="1" applyFont="1" applyFill="1" applyBorder="1" applyAlignment="1">
      <alignment horizontal="center" vertical="center"/>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5" xfId="0" applyFont="1" applyFill="1" applyBorder="1" applyAlignment="1">
      <alignment horizontal="justify" vertical="center" wrapText="1"/>
    </xf>
    <xf numFmtId="0" fontId="11" fillId="7" borderId="0" xfId="0" applyFont="1" applyFill="1" applyAlignment="1">
      <alignment vertical="center"/>
    </xf>
    <xf numFmtId="0" fontId="0" fillId="7" borderId="0" xfId="0" applyFill="1" applyAlignment="1" applyProtection="1">
      <alignment vertical="center"/>
    </xf>
    <xf numFmtId="0" fontId="11" fillId="8" borderId="0" xfId="0" applyFont="1" applyFill="1" applyAlignment="1">
      <alignment vertical="center"/>
    </xf>
    <xf numFmtId="0" fontId="11" fillId="0" borderId="21" xfId="0" applyFont="1" applyFill="1" applyBorder="1" applyAlignment="1">
      <alignment horizontal="justify" vertical="center" wrapText="1"/>
    </xf>
    <xf numFmtId="0" fontId="11" fillId="0" borderId="1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26" xfId="0" applyFont="1" applyFill="1" applyBorder="1" applyAlignment="1">
      <alignment horizontal="justify" vertical="center" wrapText="1"/>
    </xf>
    <xf numFmtId="0" fontId="11" fillId="0" borderId="41" xfId="0" applyFont="1" applyFill="1" applyBorder="1" applyAlignment="1">
      <alignment horizontal="justify" vertical="center" wrapText="1"/>
    </xf>
    <xf numFmtId="0" fontId="11" fillId="0" borderId="0" xfId="0" applyFont="1" applyFill="1" applyAlignment="1">
      <alignment horizontal="center" vertical="center"/>
    </xf>
    <xf numFmtId="0" fontId="11" fillId="0" borderId="42" xfId="0" applyFont="1" applyFill="1" applyBorder="1" applyAlignment="1">
      <alignment horizontal="justify" vertical="center" wrapText="1"/>
    </xf>
    <xf numFmtId="0" fontId="11" fillId="0" borderId="1" xfId="0" applyFont="1" applyFill="1" applyBorder="1" applyAlignment="1">
      <alignment horizontal="center" vertical="center" wrapText="1"/>
    </xf>
    <xf numFmtId="15" fontId="11" fillId="0" borderId="16" xfId="0" applyNumberFormat="1" applyFont="1" applyFill="1" applyBorder="1" applyAlignment="1">
      <alignment horizontal="center" vertical="center" wrapText="1"/>
    </xf>
    <xf numFmtId="15" fontId="11" fillId="0" borderId="16" xfId="0" applyNumberFormat="1" applyFont="1" applyFill="1" applyBorder="1" applyAlignment="1">
      <alignment horizontal="center" vertical="center"/>
    </xf>
    <xf numFmtId="0" fontId="11" fillId="0" borderId="42" xfId="0" applyFont="1" applyFill="1" applyBorder="1" applyAlignment="1">
      <alignment vertical="center" wrapText="1"/>
    </xf>
    <xf numFmtId="15" fontId="11" fillId="0" borderId="16" xfId="0" applyNumberFormat="1" applyFont="1" applyFill="1" applyBorder="1" applyAlignment="1">
      <alignment vertical="center"/>
    </xf>
    <xf numFmtId="15" fontId="10" fillId="0" borderId="16" xfId="0" applyNumberFormat="1" applyFont="1" applyFill="1" applyBorder="1" applyAlignment="1">
      <alignment horizontal="center" vertical="center"/>
    </xf>
    <xf numFmtId="0" fontId="11" fillId="0" borderId="41" xfId="0" applyFont="1" applyFill="1" applyBorder="1" applyAlignment="1">
      <alignment horizontal="center" vertical="center" wrapText="1"/>
    </xf>
    <xf numFmtId="0" fontId="11" fillId="0" borderId="30" xfId="0" applyFont="1" applyFill="1" applyBorder="1" applyAlignment="1">
      <alignment horizontal="justify" vertical="center" wrapText="1"/>
    </xf>
    <xf numFmtId="0" fontId="11" fillId="0" borderId="15"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6"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21" xfId="0" applyFont="1" applyFill="1" applyBorder="1" applyAlignment="1">
      <alignment vertical="center" wrapText="1"/>
    </xf>
    <xf numFmtId="0" fontId="11" fillId="0" borderId="14" xfId="0" applyFont="1" applyFill="1" applyBorder="1" applyAlignment="1">
      <alignment vertical="center" wrapText="1"/>
    </xf>
    <xf numFmtId="0" fontId="11" fillId="0" borderId="2" xfId="0" applyFont="1" applyFill="1" applyBorder="1" applyAlignment="1">
      <alignment vertical="center" wrapText="1"/>
    </xf>
    <xf numFmtId="0" fontId="11" fillId="0" borderId="41" xfId="0" applyFont="1" applyFill="1" applyBorder="1" applyAlignment="1">
      <alignment vertical="center" wrapText="1"/>
    </xf>
    <xf numFmtId="0" fontId="11" fillId="0" borderId="15" xfId="0" applyFont="1" applyFill="1" applyBorder="1" applyAlignment="1">
      <alignment horizontal="justify" vertical="center"/>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10" fillId="0" borderId="1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6" xfId="0" applyFont="1" applyFill="1" applyBorder="1" applyAlignment="1">
      <alignment horizontal="justify" vertical="center" wrapText="1"/>
    </xf>
    <xf numFmtId="0" fontId="10" fillId="0" borderId="41" xfId="0" applyFont="1" applyFill="1" applyBorder="1" applyAlignment="1">
      <alignment horizontal="justify" vertical="center" wrapText="1"/>
    </xf>
    <xf numFmtId="0" fontId="10" fillId="0" borderId="1" xfId="0" applyFont="1" applyFill="1" applyBorder="1" applyAlignment="1">
      <alignment vertical="center" wrapText="1"/>
    </xf>
    <xf numFmtId="0" fontId="10" fillId="0" borderId="42"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10" fillId="0" borderId="0" xfId="0" applyFont="1" applyFill="1" applyAlignment="1">
      <alignment wrapText="1"/>
    </xf>
    <xf numFmtId="0" fontId="10" fillId="0" borderId="1" xfId="0" applyFont="1" applyFill="1" applyBorder="1" applyAlignment="1">
      <alignment horizontal="center" vertical="center" wrapText="1"/>
    </xf>
    <xf numFmtId="0" fontId="10" fillId="0" borderId="16" xfId="0" applyFont="1" applyFill="1" applyBorder="1" applyAlignment="1">
      <alignment horizontal="justify" vertical="center" wrapText="1"/>
    </xf>
    <xf numFmtId="0" fontId="10" fillId="0" borderId="15" xfId="0" applyFont="1" applyFill="1" applyBorder="1" applyAlignment="1">
      <alignment horizontal="justify" vertical="center"/>
    </xf>
    <xf numFmtId="0" fontId="10" fillId="0" borderId="1" xfId="0" applyFont="1" applyFill="1" applyBorder="1" applyAlignment="1">
      <alignment horizontal="justify" vertical="center"/>
    </xf>
    <xf numFmtId="0" fontId="10" fillId="0" borderId="16" xfId="0" applyFont="1" applyFill="1" applyBorder="1" applyAlignment="1">
      <alignment horizontal="justify" vertical="center"/>
    </xf>
    <xf numFmtId="0" fontId="11" fillId="0" borderId="26"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15" xfId="0" applyFont="1" applyFill="1" applyBorder="1" applyAlignment="1">
      <alignment horizontal="center" vertical="center" wrapText="1"/>
    </xf>
    <xf numFmtId="0" fontId="11" fillId="0" borderId="1" xfId="0" applyFont="1" applyFill="1" applyBorder="1" applyAlignment="1">
      <alignment horizontal="justify" vertical="center"/>
    </xf>
    <xf numFmtId="0" fontId="11" fillId="0" borderId="16" xfId="0" applyFont="1" applyFill="1" applyBorder="1" applyAlignment="1">
      <alignment horizontal="justify" vertical="center"/>
    </xf>
    <xf numFmtId="0" fontId="11" fillId="0" borderId="1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2" borderId="23" xfId="0" applyFont="1" applyFill="1" applyBorder="1" applyAlignment="1">
      <alignment vertical="center"/>
    </xf>
    <xf numFmtId="14" fontId="11" fillId="2" borderId="43" xfId="0" applyNumberFormat="1" applyFont="1" applyFill="1" applyBorder="1" applyAlignment="1">
      <alignment vertical="center" wrapText="1"/>
    </xf>
    <xf numFmtId="14" fontId="9" fillId="3" borderId="6" xfId="0" applyNumberFormat="1" applyFont="1" applyFill="1" applyBorder="1" applyAlignment="1" applyProtection="1">
      <alignment horizontal="center" vertical="center"/>
    </xf>
    <xf numFmtId="0" fontId="0" fillId="0" borderId="0" xfId="0" applyBorder="1" applyAlignment="1" applyProtection="1">
      <alignment vertical="center"/>
    </xf>
    <xf numFmtId="0" fontId="11" fillId="2" borderId="0" xfId="0" applyFont="1" applyFill="1" applyBorder="1" applyAlignment="1">
      <alignment vertical="center"/>
    </xf>
    <xf numFmtId="0" fontId="11" fillId="2" borderId="0" xfId="0" applyFont="1" applyFill="1" applyBorder="1" applyAlignment="1">
      <alignment vertical="center" wrapText="1"/>
    </xf>
    <xf numFmtId="0" fontId="11" fillId="2" borderId="15" xfId="0" applyFont="1" applyFill="1" applyBorder="1" applyAlignment="1">
      <alignment vertical="center" wrapText="1"/>
    </xf>
    <xf numFmtId="0" fontId="10" fillId="2" borderId="0" xfId="0" applyFont="1" applyFill="1" applyAlignment="1">
      <alignment vertical="center" wrapText="1"/>
    </xf>
    <xf numFmtId="0" fontId="10" fillId="2" borderId="1" xfId="0" applyFont="1" applyFill="1" applyBorder="1" applyAlignment="1">
      <alignment vertical="center" wrapText="1"/>
    </xf>
    <xf numFmtId="0" fontId="10" fillId="2" borderId="0" xfId="0" applyFont="1" applyFill="1" applyAlignment="1">
      <alignment horizontal="justify" vertical="center" wrapText="1"/>
    </xf>
    <xf numFmtId="0" fontId="11" fillId="2" borderId="19" xfId="0" applyFont="1" applyFill="1" applyBorder="1" applyAlignment="1">
      <alignment vertical="center" wrapText="1"/>
    </xf>
    <xf numFmtId="0" fontId="11" fillId="2" borderId="21" xfId="0" applyFont="1" applyFill="1" applyBorder="1" applyAlignment="1">
      <alignment vertical="center" wrapText="1"/>
    </xf>
    <xf numFmtId="0" fontId="11" fillId="2" borderId="42" xfId="0" applyFont="1" applyFill="1" applyBorder="1" applyAlignment="1">
      <alignment vertical="center" wrapText="1"/>
    </xf>
    <xf numFmtId="15" fontId="11" fillId="2" borderId="16" xfId="0" applyNumberFormat="1" applyFont="1" applyFill="1" applyBorder="1" applyAlignment="1">
      <alignment vertical="center"/>
    </xf>
    <xf numFmtId="0" fontId="10" fillId="2" borderId="0" xfId="0" applyFont="1" applyFill="1" applyAlignment="1">
      <alignment horizontal="left" vertical="center" wrapText="1"/>
    </xf>
    <xf numFmtId="0" fontId="10" fillId="2" borderId="0" xfId="0" applyFont="1" applyFill="1" applyAlignment="1">
      <alignment wrapText="1"/>
    </xf>
    <xf numFmtId="0" fontId="11" fillId="2" borderId="41"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1" xfId="0" applyFont="1" applyFill="1" applyBorder="1" applyAlignment="1">
      <alignment horizontal="justify" vertical="center" wrapText="1"/>
    </xf>
    <xf numFmtId="0" fontId="11" fillId="7" borderId="1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7" borderId="1" xfId="0" applyFont="1" applyFill="1" applyBorder="1" applyAlignment="1">
      <alignment vertical="center" wrapText="1"/>
    </xf>
    <xf numFmtId="0" fontId="11" fillId="7" borderId="42" xfId="0" applyFont="1" applyFill="1" applyBorder="1" applyAlignment="1">
      <alignment horizontal="justify" vertical="center" wrapText="1"/>
    </xf>
    <xf numFmtId="0" fontId="11" fillId="7" borderId="15" xfId="0" applyFont="1" applyFill="1" applyBorder="1" applyAlignment="1">
      <alignment horizontal="justify" vertical="center" wrapText="1"/>
    </xf>
    <xf numFmtId="0" fontId="11" fillId="7" borderId="1" xfId="0" applyFont="1" applyFill="1" applyBorder="1" applyAlignment="1">
      <alignment horizontal="center" vertical="center" wrapText="1"/>
    </xf>
    <xf numFmtId="15" fontId="11" fillId="7" borderId="16" xfId="0" applyNumberFormat="1"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1" fillId="2" borderId="23" xfId="0" applyFont="1" applyFill="1" applyBorder="1" applyAlignment="1">
      <alignment horizontal="left"/>
    </xf>
    <xf numFmtId="0" fontId="10" fillId="2" borderId="4" xfId="0" applyFont="1" applyFill="1" applyBorder="1" applyAlignment="1">
      <alignment horizontal="center"/>
    </xf>
    <xf numFmtId="0" fontId="11" fillId="2" borderId="23"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39" xfId="0" applyFont="1" applyFill="1" applyBorder="1" applyAlignment="1">
      <alignment horizontal="left"/>
    </xf>
    <xf numFmtId="0" fontId="10" fillId="2" borderId="0" xfId="0" applyFont="1" applyFill="1" applyBorder="1" applyAlignment="1">
      <alignment horizontal="center"/>
    </xf>
    <xf numFmtId="14" fontId="11" fillId="2" borderId="43" xfId="0" applyNumberFormat="1" applyFont="1" applyFill="1" applyBorder="1" applyAlignment="1">
      <alignment horizontal="center" vertical="center"/>
    </xf>
    <xf numFmtId="0" fontId="11" fillId="2" borderId="50" xfId="0" applyFont="1" applyFill="1" applyBorder="1" applyAlignment="1">
      <alignment horizontal="center" vertical="center"/>
    </xf>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2" borderId="28" xfId="0" applyFont="1" applyFill="1" applyBorder="1" applyAlignment="1">
      <alignment horizontal="left"/>
    </xf>
    <xf numFmtId="0" fontId="11" fillId="2" borderId="0" xfId="0" applyFont="1" applyFill="1" applyBorder="1" applyAlignment="1">
      <alignment horizontal="left"/>
    </xf>
    <xf numFmtId="0" fontId="11" fillId="2" borderId="3" xfId="0" applyFont="1" applyFill="1" applyBorder="1" applyAlignment="1">
      <alignment horizontal="left"/>
    </xf>
    <xf numFmtId="0" fontId="11" fillId="2" borderId="4" xfId="0" applyFont="1" applyFill="1" applyBorder="1" applyAlignment="1">
      <alignment horizontal="left"/>
    </xf>
    <xf numFmtId="0" fontId="12" fillId="4" borderId="40"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1" fillId="2" borderId="22" xfId="0" applyFont="1" applyFill="1" applyBorder="1" applyAlignment="1">
      <alignment horizont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1" xfId="0" applyFont="1" applyFill="1" applyBorder="1" applyAlignment="1">
      <alignment horizontal="center" vertical="center"/>
    </xf>
    <xf numFmtId="49" fontId="10" fillId="3" borderId="39" xfId="0" applyNumberFormat="1" applyFont="1" applyFill="1" applyBorder="1" applyAlignment="1">
      <alignment horizontal="center" vertical="center"/>
    </xf>
    <xf numFmtId="49" fontId="10" fillId="3" borderId="30" xfId="0" applyNumberFormat="1" applyFont="1" applyFill="1" applyBorder="1" applyAlignment="1">
      <alignment horizontal="center" vertical="center"/>
    </xf>
    <xf numFmtId="14" fontId="10" fillId="3" borderId="6" xfId="0" applyNumberFormat="1" applyFont="1" applyFill="1" applyBorder="1" applyAlignment="1">
      <alignment horizontal="center" vertical="center"/>
    </xf>
    <xf numFmtId="14" fontId="10" fillId="3" borderId="7" xfId="0" applyNumberFormat="1" applyFont="1" applyFill="1" applyBorder="1" applyAlignment="1">
      <alignment horizontal="center" vertical="center"/>
    </xf>
    <xf numFmtId="0" fontId="10" fillId="3" borderId="26"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29"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28"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2" fillId="4" borderId="20"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1" fillId="2" borderId="23" xfId="0" applyFont="1" applyFill="1" applyBorder="1" applyAlignment="1" applyProtection="1">
      <alignment horizontal="left"/>
    </xf>
    <xf numFmtId="0" fontId="1" fillId="2" borderId="39" xfId="0" applyFont="1" applyFill="1" applyBorder="1" applyAlignment="1" applyProtection="1">
      <alignment horizontal="left"/>
    </xf>
    <xf numFmtId="0" fontId="6" fillId="3" borderId="27" xfId="0" applyFont="1" applyFill="1" applyBorder="1" applyAlignment="1" applyProtection="1">
      <alignment horizontal="center" vertical="center"/>
    </xf>
    <xf numFmtId="0" fontId="6" fillId="3" borderId="37" xfId="0" applyFont="1" applyFill="1" applyBorder="1" applyAlignment="1" applyProtection="1">
      <alignment horizontal="center" vertical="center"/>
    </xf>
    <xf numFmtId="0" fontId="6" fillId="3" borderId="32" xfId="0" applyFont="1" applyFill="1" applyBorder="1" applyAlignment="1" applyProtection="1">
      <alignment horizontal="center" vertical="center" wrapText="1"/>
    </xf>
    <xf numFmtId="0" fontId="6" fillId="3" borderId="33"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4" fillId="2" borderId="3" xfId="0" applyFont="1" applyFill="1" applyBorder="1" applyAlignment="1" applyProtection="1">
      <alignment horizontal="left"/>
    </xf>
    <xf numFmtId="0" fontId="4" fillId="2" borderId="4" xfId="0" applyFont="1" applyFill="1" applyBorder="1" applyAlignment="1" applyProtection="1">
      <alignment horizontal="left"/>
    </xf>
    <xf numFmtId="0" fontId="4" fillId="2" borderId="28" xfId="0" applyFont="1" applyFill="1" applyBorder="1" applyAlignment="1" applyProtection="1">
      <alignment horizontal="left"/>
    </xf>
    <xf numFmtId="0" fontId="4" fillId="2" borderId="0" xfId="0" applyFont="1" applyFill="1" applyBorder="1" applyAlignment="1" applyProtection="1">
      <alignment horizontal="left"/>
    </xf>
    <xf numFmtId="0" fontId="0" fillId="2" borderId="22"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213213</xdr:colOff>
      <xdr:row>0</xdr:row>
      <xdr:rowOff>50914</xdr:rowOff>
    </xdr:from>
    <xdr:to>
      <xdr:col>1</xdr:col>
      <xdr:colOff>969281</xdr:colOff>
      <xdr:row>2</xdr:row>
      <xdr:rowOff>167008</xdr:rowOff>
    </xdr:to>
    <xdr:pic>
      <xdr:nvPicPr>
        <xdr:cNvPr id="3" name="3 Imagen" descr="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213" y="50914"/>
          <a:ext cx="1894689" cy="608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152607</xdr:colOff>
      <xdr:row>0</xdr:row>
      <xdr:rowOff>50914</xdr:rowOff>
    </xdr:from>
    <xdr:to>
      <xdr:col>1</xdr:col>
      <xdr:colOff>913493</xdr:colOff>
      <xdr:row>2</xdr:row>
      <xdr:rowOff>167008</xdr:rowOff>
    </xdr:to>
    <xdr:pic>
      <xdr:nvPicPr>
        <xdr:cNvPr id="3" name="3 Imagen" descr="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607" y="50914"/>
          <a:ext cx="1888465" cy="615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A%20CARDONA/AppData/Local/Microsoft/Windows/Temporary%20Internet%20Files/Content.Outlook/P74YPFNC/egmcfr020plandemejoramiento%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NA%20CARDONA/AppData/Local/Microsoft/Windows/Temporary%20Internet%20Files/Content.Outlook/P74YPFNC/Copia%20de%20egmcfr020plandemejoramiento%20(1)dra%20alexandra-olga%20ULTI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NA%20CARDONA/AppData/Local/Microsoft/Windows/Temporary%20Internet%20Files/Content.Outlook/P74YPFNC/plan%20de%20mejoramiento%20control%20interno%2004%20septiembre%202018%20ERIKA%20ULTI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A%20CARDONA/AppData/Local/Microsoft/Windows/Temporary%20Internet%20Files/Content.Outlook/P74YPFNC/Copia%20de%20Copia%20de%20Plan%20de%20mejoramiento%20final%20(003)%20ANGIE%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 Causas"/>
      <sheetName val="2. Tramamiento - Plan"/>
      <sheetName val="Listas"/>
    </sheetNames>
    <sheetDataSet>
      <sheetData sheetId="0">
        <row r="12">
          <cell r="A12" t="str">
            <v>Integrada</v>
          </cell>
          <cell r="C12">
            <v>2851</v>
          </cell>
        </row>
        <row r="13">
          <cell r="A13" t="str">
            <v>Integrada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 Causas"/>
      <sheetName val="2. Tramamiento - Plan"/>
      <sheetName val="Listas"/>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 Causas"/>
      <sheetName val="2. Tramamiento - Plan"/>
      <sheetName val="Listas"/>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 Causas"/>
      <sheetName val="2. Tramamiento - Plan"/>
      <sheetName val="Listas"/>
    </sheet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1"/>
  <sheetViews>
    <sheetView tabSelected="1" view="pageBreakPreview" topLeftCell="G1" zoomScale="87" zoomScaleNormal="87" zoomScaleSheetLayoutView="87" workbookViewId="0">
      <selection activeCell="N46" sqref="N46"/>
    </sheetView>
  </sheetViews>
  <sheetFormatPr baseColWidth="10" defaultRowHeight="15" x14ac:dyDescent="0.25"/>
  <cols>
    <col min="1" max="1" width="17" style="62" bestFit="1" customWidth="1"/>
    <col min="2" max="2" width="15.85546875" style="73" bestFit="1" customWidth="1"/>
    <col min="3" max="3" width="12.42578125" style="73" customWidth="1"/>
    <col min="4" max="4" width="89.28515625" style="99" customWidth="1"/>
    <col min="5" max="5" width="15.28515625" style="73" bestFit="1" customWidth="1"/>
    <col min="6" max="6" width="28.42578125" style="73" customWidth="1"/>
    <col min="7" max="7" width="27.85546875" style="73" customWidth="1"/>
    <col min="8" max="8" width="28.5703125" style="73" customWidth="1"/>
    <col min="9" max="9" width="36.7109375" style="73" customWidth="1"/>
    <col min="10" max="10" width="26.42578125" style="99" customWidth="1"/>
    <col min="11" max="11" width="27.28515625" style="73" customWidth="1"/>
    <col min="12" max="12" width="18.140625" style="73" customWidth="1"/>
    <col min="13" max="13" width="18.140625" style="99" customWidth="1"/>
    <col min="14" max="14" width="48" style="62" customWidth="1"/>
    <col min="15" max="15" width="27.5703125" style="62" customWidth="1"/>
    <col min="16" max="16" width="33.28515625" style="62" customWidth="1"/>
    <col min="17" max="16384" width="11.42578125" style="62"/>
  </cols>
  <sheetData>
    <row r="1" spans="1:17" ht="24" customHeight="1" x14ac:dyDescent="0.25">
      <c r="A1" s="227"/>
      <c r="B1" s="228"/>
      <c r="C1" s="229"/>
      <c r="D1" s="242" t="s">
        <v>76</v>
      </c>
      <c r="E1" s="236"/>
      <c r="F1" s="236"/>
      <c r="G1" s="236"/>
      <c r="H1" s="236"/>
      <c r="I1" s="236"/>
      <c r="J1" s="236"/>
      <c r="K1" s="236"/>
      <c r="L1" s="236"/>
      <c r="M1" s="243"/>
      <c r="N1" s="61" t="s">
        <v>1</v>
      </c>
      <c r="O1" s="236" t="s">
        <v>77</v>
      </c>
      <c r="P1" s="237"/>
    </row>
    <row r="2" spans="1:17" ht="15" customHeight="1" x14ac:dyDescent="0.25">
      <c r="A2" s="230"/>
      <c r="B2" s="231"/>
      <c r="C2" s="232"/>
      <c r="D2" s="244" t="s">
        <v>9</v>
      </c>
      <c r="E2" s="245"/>
      <c r="F2" s="245"/>
      <c r="G2" s="245"/>
      <c r="H2" s="245"/>
      <c r="I2" s="245"/>
      <c r="J2" s="245"/>
      <c r="K2" s="245"/>
      <c r="L2" s="245"/>
      <c r="M2" s="246"/>
      <c r="N2" s="63" t="s">
        <v>2</v>
      </c>
      <c r="O2" s="238" t="s">
        <v>3</v>
      </c>
      <c r="P2" s="239"/>
    </row>
    <row r="3" spans="1:17" ht="18.75" customHeight="1" thickBot="1" x14ac:dyDescent="0.3">
      <c r="A3" s="233"/>
      <c r="B3" s="234"/>
      <c r="C3" s="235"/>
      <c r="D3" s="247"/>
      <c r="E3" s="248"/>
      <c r="F3" s="248"/>
      <c r="G3" s="248"/>
      <c r="H3" s="248"/>
      <c r="I3" s="248"/>
      <c r="J3" s="248"/>
      <c r="K3" s="248"/>
      <c r="L3" s="248"/>
      <c r="M3" s="249"/>
      <c r="N3" s="64" t="s">
        <v>4</v>
      </c>
      <c r="O3" s="240">
        <v>42727</v>
      </c>
      <c r="P3" s="241"/>
    </row>
    <row r="4" spans="1:17" ht="15.75" thickBot="1" x14ac:dyDescent="0.25">
      <c r="A4" s="226"/>
      <c r="B4" s="226"/>
      <c r="C4" s="226"/>
      <c r="D4" s="226"/>
      <c r="E4" s="226"/>
      <c r="F4" s="226"/>
      <c r="G4" s="226"/>
      <c r="H4" s="226"/>
      <c r="I4" s="226"/>
      <c r="J4" s="226"/>
      <c r="K4" s="226"/>
      <c r="L4" s="226"/>
      <c r="M4" s="226"/>
      <c r="N4" s="65"/>
      <c r="O4" s="65"/>
      <c r="P4" s="65"/>
    </row>
    <row r="5" spans="1:17" ht="20.25" customHeight="1" x14ac:dyDescent="0.2">
      <c r="A5" s="220" t="s">
        <v>10</v>
      </c>
      <c r="B5" s="221"/>
      <c r="C5" s="221"/>
      <c r="D5" s="207" t="s">
        <v>90</v>
      </c>
      <c r="E5" s="207"/>
      <c r="F5" s="207"/>
      <c r="G5" s="207"/>
      <c r="H5" s="207"/>
      <c r="I5" s="207"/>
      <c r="J5" s="207"/>
      <c r="K5" s="207"/>
      <c r="L5" s="207"/>
      <c r="M5" s="208" t="s">
        <v>13</v>
      </c>
      <c r="N5" s="208"/>
      <c r="O5" s="209" t="s">
        <v>93</v>
      </c>
      <c r="P5" s="210"/>
    </row>
    <row r="6" spans="1:17" ht="20.25" customHeight="1" x14ac:dyDescent="0.2">
      <c r="A6" s="218" t="s">
        <v>11</v>
      </c>
      <c r="B6" s="219"/>
      <c r="C6" s="219"/>
      <c r="D6" s="211" t="s">
        <v>91</v>
      </c>
      <c r="E6" s="211"/>
      <c r="F6" s="211"/>
      <c r="G6" s="211"/>
      <c r="H6" s="211"/>
      <c r="I6" s="211"/>
      <c r="J6" s="211"/>
      <c r="K6" s="211"/>
      <c r="L6" s="211"/>
      <c r="M6" s="100"/>
      <c r="N6" s="66"/>
      <c r="O6" s="67"/>
      <c r="P6" s="68"/>
    </row>
    <row r="7" spans="1:17" ht="20.25" customHeight="1" x14ac:dyDescent="0.2">
      <c r="A7" s="218" t="s">
        <v>26</v>
      </c>
      <c r="B7" s="219"/>
      <c r="C7" s="219"/>
      <c r="D7" s="211" t="s">
        <v>92</v>
      </c>
      <c r="E7" s="211"/>
      <c r="F7" s="211"/>
      <c r="G7" s="211"/>
      <c r="H7" s="211"/>
      <c r="I7" s="211"/>
      <c r="J7" s="211"/>
      <c r="K7" s="211"/>
      <c r="L7" s="211"/>
      <c r="M7" s="212" t="s">
        <v>14</v>
      </c>
      <c r="N7" s="212"/>
      <c r="O7" s="213" t="s">
        <v>94</v>
      </c>
      <c r="P7" s="214"/>
    </row>
    <row r="8" spans="1:17" ht="7.5" customHeight="1" thickBot="1" x14ac:dyDescent="0.25">
      <c r="A8" s="215"/>
      <c r="B8" s="216"/>
      <c r="C8" s="216"/>
      <c r="D8" s="216"/>
      <c r="E8" s="216"/>
      <c r="F8" s="216"/>
      <c r="G8" s="216"/>
      <c r="H8" s="216"/>
      <c r="I8" s="216"/>
      <c r="J8" s="216"/>
      <c r="K8" s="216"/>
      <c r="L8" s="216"/>
      <c r="M8" s="216"/>
      <c r="N8" s="216"/>
      <c r="O8" s="216"/>
      <c r="P8" s="217"/>
    </row>
    <row r="9" spans="1:17" ht="15.75" thickBot="1" x14ac:dyDescent="0.25">
      <c r="A9" s="226"/>
      <c r="B9" s="226"/>
      <c r="C9" s="226"/>
      <c r="D9" s="226"/>
      <c r="E9" s="226"/>
      <c r="F9" s="226"/>
      <c r="G9" s="226"/>
      <c r="H9" s="226"/>
      <c r="I9" s="226"/>
      <c r="J9" s="226"/>
      <c r="K9" s="226"/>
      <c r="L9" s="226"/>
      <c r="M9" s="226"/>
    </row>
    <row r="10" spans="1:17" ht="15" customHeight="1" x14ac:dyDescent="0.25">
      <c r="A10" s="101"/>
      <c r="B10" s="101"/>
      <c r="C10" s="204" t="s">
        <v>0</v>
      </c>
      <c r="D10" s="206"/>
      <c r="E10" s="222" t="s">
        <v>30</v>
      </c>
      <c r="F10" s="223"/>
      <c r="G10" s="224"/>
      <c r="H10" s="225"/>
      <c r="I10" s="204" t="s">
        <v>31</v>
      </c>
      <c r="J10" s="205"/>
      <c r="K10" s="205"/>
      <c r="L10" s="205"/>
      <c r="M10" s="206"/>
      <c r="N10" s="204" t="s">
        <v>34</v>
      </c>
      <c r="O10" s="205"/>
      <c r="P10" s="206"/>
    </row>
    <row r="11" spans="1:17" ht="38.25" customHeight="1" thickBot="1" x14ac:dyDescent="0.3">
      <c r="A11" s="102" t="s">
        <v>25</v>
      </c>
      <c r="B11" s="103" t="s">
        <v>20</v>
      </c>
      <c r="C11" s="104" t="s">
        <v>15</v>
      </c>
      <c r="D11" s="105" t="s">
        <v>8</v>
      </c>
      <c r="E11" s="106" t="s">
        <v>35</v>
      </c>
      <c r="F11" s="107" t="s">
        <v>27</v>
      </c>
      <c r="G11" s="108" t="s">
        <v>28</v>
      </c>
      <c r="H11" s="109" t="s">
        <v>29</v>
      </c>
      <c r="I11" s="104">
        <v>1</v>
      </c>
      <c r="J11" s="110">
        <v>2</v>
      </c>
      <c r="K11" s="110">
        <v>3</v>
      </c>
      <c r="L11" s="110">
        <v>4</v>
      </c>
      <c r="M11" s="111">
        <v>5</v>
      </c>
      <c r="N11" s="112" t="s">
        <v>6</v>
      </c>
      <c r="O11" s="113" t="s">
        <v>7</v>
      </c>
      <c r="P11" s="114" t="s">
        <v>32</v>
      </c>
    </row>
    <row r="12" spans="1:17" s="122" customFormat="1" ht="218.25" hidden="1" customHeight="1" thickBot="1" x14ac:dyDescent="0.3">
      <c r="A12" s="69" t="s">
        <v>19</v>
      </c>
      <c r="B12" s="69" t="s">
        <v>23</v>
      </c>
      <c r="C12" s="69">
        <v>2851</v>
      </c>
      <c r="D12" s="123" t="s">
        <v>95</v>
      </c>
      <c r="E12" s="124" t="s">
        <v>40</v>
      </c>
      <c r="F12" s="125" t="s">
        <v>44</v>
      </c>
      <c r="G12" s="126" t="s">
        <v>110</v>
      </c>
      <c r="H12" s="127" t="s">
        <v>143</v>
      </c>
      <c r="I12" s="128" t="s">
        <v>99</v>
      </c>
      <c r="J12" s="129" t="s">
        <v>100</v>
      </c>
      <c r="K12" s="129" t="s">
        <v>101</v>
      </c>
      <c r="L12" s="130"/>
      <c r="M12" s="131"/>
      <c r="N12" s="74" t="s">
        <v>173</v>
      </c>
      <c r="O12" s="132" t="s">
        <v>171</v>
      </c>
      <c r="P12" s="133">
        <v>43465</v>
      </c>
    </row>
    <row r="13" spans="1:17" ht="255.75" hidden="1" thickBot="1" x14ac:dyDescent="0.3">
      <c r="A13" s="77" t="s">
        <v>19</v>
      </c>
      <c r="B13" s="78" t="s">
        <v>23</v>
      </c>
      <c r="C13" s="78">
        <v>2855</v>
      </c>
      <c r="D13" s="139" t="s">
        <v>96</v>
      </c>
      <c r="E13" s="124" t="s">
        <v>45</v>
      </c>
      <c r="F13" s="125" t="s">
        <v>50</v>
      </c>
      <c r="G13" s="126" t="s">
        <v>110</v>
      </c>
      <c r="H13" s="127" t="s">
        <v>143</v>
      </c>
      <c r="I13" s="140" t="s">
        <v>97</v>
      </c>
      <c r="J13" s="141" t="s">
        <v>102</v>
      </c>
      <c r="K13" s="141" t="s">
        <v>98</v>
      </c>
      <c r="L13" s="141"/>
      <c r="M13" s="142"/>
      <c r="N13" s="74" t="s">
        <v>183</v>
      </c>
      <c r="O13" s="132" t="s">
        <v>103</v>
      </c>
      <c r="P13" s="134">
        <v>43465</v>
      </c>
    </row>
    <row r="14" spans="1:17" ht="320.25" hidden="1" customHeight="1" thickBot="1" x14ac:dyDescent="0.3">
      <c r="A14" s="69" t="s">
        <v>16</v>
      </c>
      <c r="B14" s="69" t="s">
        <v>23</v>
      </c>
      <c r="C14" s="69">
        <v>2845</v>
      </c>
      <c r="D14" s="123" t="s">
        <v>104</v>
      </c>
      <c r="E14" s="124" t="s">
        <v>40</v>
      </c>
      <c r="F14" s="125" t="s">
        <v>83</v>
      </c>
      <c r="G14" s="126" t="s">
        <v>110</v>
      </c>
      <c r="H14" s="127" t="s">
        <v>143</v>
      </c>
      <c r="I14" s="128" t="s">
        <v>105</v>
      </c>
      <c r="J14" s="129" t="s">
        <v>106</v>
      </c>
      <c r="K14" s="129" t="s">
        <v>107</v>
      </c>
      <c r="L14" s="143"/>
      <c r="M14" s="131"/>
      <c r="N14" s="74" t="s">
        <v>184</v>
      </c>
      <c r="O14" s="132" t="s">
        <v>108</v>
      </c>
      <c r="P14" s="134" t="s">
        <v>121</v>
      </c>
      <c r="Q14" s="122"/>
    </row>
    <row r="15" spans="1:17" ht="388.5" hidden="1" customHeight="1" thickBot="1" x14ac:dyDescent="0.3">
      <c r="A15" s="184" t="s">
        <v>16</v>
      </c>
      <c r="B15" s="184" t="s">
        <v>21</v>
      </c>
      <c r="C15" s="184">
        <v>2859</v>
      </c>
      <c r="D15" s="144" t="s">
        <v>109</v>
      </c>
      <c r="E15" s="145" t="s">
        <v>45</v>
      </c>
      <c r="F15" s="146" t="s">
        <v>86</v>
      </c>
      <c r="G15" s="126" t="s">
        <v>110</v>
      </c>
      <c r="H15" s="127" t="s">
        <v>143</v>
      </c>
      <c r="I15" s="147"/>
      <c r="J15" s="147"/>
      <c r="K15" s="147"/>
      <c r="L15" s="143"/>
      <c r="M15" s="135"/>
      <c r="N15" s="180" t="s">
        <v>174</v>
      </c>
      <c r="O15" s="135" t="s">
        <v>175</v>
      </c>
      <c r="P15" s="136" t="s">
        <v>121</v>
      </c>
    </row>
    <row r="16" spans="1:17" ht="105.75" hidden="1" thickBot="1" x14ac:dyDescent="0.3">
      <c r="A16" s="77" t="s">
        <v>16</v>
      </c>
      <c r="B16" s="78" t="s">
        <v>21</v>
      </c>
      <c r="C16" s="78">
        <v>2858</v>
      </c>
      <c r="D16" s="139" t="s">
        <v>111</v>
      </c>
      <c r="E16" s="124" t="s">
        <v>45</v>
      </c>
      <c r="F16" s="125" t="s">
        <v>86</v>
      </c>
      <c r="G16" s="126" t="s">
        <v>110</v>
      </c>
      <c r="H16" s="127" t="s">
        <v>143</v>
      </c>
      <c r="I16" s="148"/>
      <c r="J16" s="141"/>
      <c r="K16" s="141"/>
      <c r="L16" s="141"/>
      <c r="M16" s="142"/>
      <c r="N16" s="74" t="s">
        <v>176</v>
      </c>
      <c r="O16" s="135" t="s">
        <v>177</v>
      </c>
      <c r="P16" s="134" t="s">
        <v>121</v>
      </c>
    </row>
    <row r="17" spans="1:16" ht="408.75" hidden="1" customHeight="1" thickBot="1" x14ac:dyDescent="0.3">
      <c r="A17" s="69" t="s">
        <v>16</v>
      </c>
      <c r="B17" s="69" t="s">
        <v>23</v>
      </c>
      <c r="C17" s="69">
        <v>2844</v>
      </c>
      <c r="D17" s="149" t="s">
        <v>112</v>
      </c>
      <c r="E17" s="124" t="s">
        <v>37</v>
      </c>
      <c r="F17" s="125" t="s">
        <v>78</v>
      </c>
      <c r="G17" s="126" t="s">
        <v>110</v>
      </c>
      <c r="H17" s="127" t="s">
        <v>143</v>
      </c>
      <c r="I17" s="128" t="s">
        <v>113</v>
      </c>
      <c r="J17" s="129" t="s">
        <v>114</v>
      </c>
      <c r="K17" s="129" t="s">
        <v>115</v>
      </c>
      <c r="L17" s="143"/>
      <c r="M17" s="131"/>
      <c r="N17" s="74" t="s">
        <v>185</v>
      </c>
      <c r="O17" s="132" t="s">
        <v>116</v>
      </c>
      <c r="P17" s="134" t="s">
        <v>121</v>
      </c>
    </row>
    <row r="18" spans="1:16" s="120" customFormat="1" ht="157.5" hidden="1" customHeight="1" thickBot="1" x14ac:dyDescent="0.3">
      <c r="A18" s="77" t="s">
        <v>16</v>
      </c>
      <c r="B18" s="78" t="s">
        <v>23</v>
      </c>
      <c r="C18" s="78">
        <v>2852</v>
      </c>
      <c r="D18" s="139" t="s">
        <v>117</v>
      </c>
      <c r="E18" s="124" t="s">
        <v>45</v>
      </c>
      <c r="F18" s="125" t="s">
        <v>47</v>
      </c>
      <c r="G18" s="126" t="s">
        <v>110</v>
      </c>
      <c r="H18" s="127" t="s">
        <v>143</v>
      </c>
      <c r="I18" s="140" t="s">
        <v>118</v>
      </c>
      <c r="J18" s="141" t="s">
        <v>119</v>
      </c>
      <c r="K18" s="141" t="s">
        <v>120</v>
      </c>
      <c r="L18" s="141"/>
      <c r="M18" s="142"/>
      <c r="N18" s="74" t="s">
        <v>186</v>
      </c>
      <c r="O18" s="132" t="s">
        <v>116</v>
      </c>
      <c r="P18" s="134" t="s">
        <v>121</v>
      </c>
    </row>
    <row r="19" spans="1:16" ht="257.25" hidden="1" customHeight="1" thickBot="1" x14ac:dyDescent="0.3">
      <c r="A19" s="115" t="s">
        <v>16</v>
      </c>
      <c r="B19" s="115" t="s">
        <v>122</v>
      </c>
      <c r="C19" s="115">
        <v>2856</v>
      </c>
      <c r="D19" s="150" t="s">
        <v>123</v>
      </c>
      <c r="E19" s="151" t="s">
        <v>45</v>
      </c>
      <c r="F19" s="152" t="s">
        <v>50</v>
      </c>
      <c r="G19" s="153" t="s">
        <v>124</v>
      </c>
      <c r="H19" s="127" t="s">
        <v>143</v>
      </c>
      <c r="I19" s="154"/>
      <c r="J19" s="155"/>
      <c r="K19" s="155"/>
      <c r="L19" s="156"/>
      <c r="M19" s="157"/>
      <c r="N19" s="181" t="s">
        <v>187</v>
      </c>
      <c r="O19" s="132" t="s">
        <v>171</v>
      </c>
      <c r="P19" s="137" t="s">
        <v>121</v>
      </c>
    </row>
    <row r="20" spans="1:16" ht="325.5" hidden="1" customHeight="1" thickBot="1" x14ac:dyDescent="0.3">
      <c r="A20" s="117" t="s">
        <v>16</v>
      </c>
      <c r="B20" s="118" t="s">
        <v>23</v>
      </c>
      <c r="C20" s="118">
        <v>2854</v>
      </c>
      <c r="D20" s="149" t="s">
        <v>125</v>
      </c>
      <c r="E20" s="151" t="s">
        <v>45</v>
      </c>
      <c r="F20" s="152" t="s">
        <v>50</v>
      </c>
      <c r="G20" s="153" t="s">
        <v>124</v>
      </c>
      <c r="H20" s="127" t="s">
        <v>143</v>
      </c>
      <c r="I20" s="158" t="s">
        <v>126</v>
      </c>
      <c r="J20" s="159" t="s">
        <v>127</v>
      </c>
      <c r="K20" s="159" t="s">
        <v>128</v>
      </c>
      <c r="L20" s="159"/>
      <c r="M20" s="160"/>
      <c r="N20" s="182" t="s">
        <v>198</v>
      </c>
      <c r="O20" s="132" t="s">
        <v>188</v>
      </c>
      <c r="P20" s="137">
        <v>43465</v>
      </c>
    </row>
    <row r="21" spans="1:16" ht="150.75" hidden="1" thickBot="1" x14ac:dyDescent="0.25">
      <c r="A21" s="117" t="s">
        <v>16</v>
      </c>
      <c r="B21" s="118" t="s">
        <v>23</v>
      </c>
      <c r="C21" s="118">
        <v>2848</v>
      </c>
      <c r="D21" s="161" t="s">
        <v>129</v>
      </c>
      <c r="E21" s="151" t="s">
        <v>40</v>
      </c>
      <c r="F21" s="152" t="s">
        <v>44</v>
      </c>
      <c r="G21" s="153" t="s">
        <v>124</v>
      </c>
      <c r="H21" s="127" t="s">
        <v>143</v>
      </c>
      <c r="I21" s="158" t="s">
        <v>130</v>
      </c>
      <c r="J21" s="162" t="s">
        <v>131</v>
      </c>
      <c r="K21" s="159" t="s">
        <v>132</v>
      </c>
      <c r="L21" s="159"/>
      <c r="M21" s="163"/>
      <c r="N21" s="119" t="s">
        <v>189</v>
      </c>
      <c r="O21" s="132" t="s">
        <v>171</v>
      </c>
      <c r="P21" s="137">
        <v>43465</v>
      </c>
    </row>
    <row r="22" spans="1:16" ht="186" hidden="1" customHeight="1" thickBot="1" x14ac:dyDescent="0.3">
      <c r="A22" s="117" t="s">
        <v>16</v>
      </c>
      <c r="B22" s="118" t="s">
        <v>122</v>
      </c>
      <c r="C22" s="118">
        <v>2847</v>
      </c>
      <c r="D22" s="149" t="s">
        <v>133</v>
      </c>
      <c r="E22" s="151" t="s">
        <v>40</v>
      </c>
      <c r="F22" s="152" t="s">
        <v>44</v>
      </c>
      <c r="G22" s="153" t="s">
        <v>124</v>
      </c>
      <c r="H22" s="127" t="s">
        <v>143</v>
      </c>
      <c r="I22" s="164"/>
      <c r="J22" s="165"/>
      <c r="K22" s="165"/>
      <c r="L22" s="165"/>
      <c r="M22" s="166"/>
      <c r="N22" s="183" t="s">
        <v>178</v>
      </c>
      <c r="O22" s="132" t="s">
        <v>171</v>
      </c>
      <c r="P22" s="137">
        <v>43465</v>
      </c>
    </row>
    <row r="23" spans="1:16" ht="135.75" hidden="1" thickBot="1" x14ac:dyDescent="0.25">
      <c r="A23" s="117" t="s">
        <v>16</v>
      </c>
      <c r="B23" s="118" t="s">
        <v>23</v>
      </c>
      <c r="C23" s="118">
        <v>2857</v>
      </c>
      <c r="D23" s="161" t="s">
        <v>134</v>
      </c>
      <c r="E23" s="151" t="s">
        <v>45</v>
      </c>
      <c r="F23" s="152" t="s">
        <v>88</v>
      </c>
      <c r="G23" s="153" t="s">
        <v>124</v>
      </c>
      <c r="H23" s="127" t="s">
        <v>143</v>
      </c>
      <c r="I23" s="158" t="s">
        <v>139</v>
      </c>
      <c r="J23" s="159" t="s">
        <v>140</v>
      </c>
      <c r="K23" s="159"/>
      <c r="L23" s="159"/>
      <c r="M23" s="163"/>
      <c r="N23" s="119" t="s">
        <v>179</v>
      </c>
      <c r="O23" s="132" t="s">
        <v>171</v>
      </c>
      <c r="P23" s="137">
        <v>43465</v>
      </c>
    </row>
    <row r="24" spans="1:16" s="120" customFormat="1" ht="120.75" hidden="1" thickBot="1" x14ac:dyDescent="0.25">
      <c r="A24" s="117" t="s">
        <v>16</v>
      </c>
      <c r="B24" s="118" t="s">
        <v>23</v>
      </c>
      <c r="C24" s="118">
        <v>2853</v>
      </c>
      <c r="D24" s="161" t="s">
        <v>135</v>
      </c>
      <c r="E24" s="151" t="s">
        <v>45</v>
      </c>
      <c r="F24" s="152" t="s">
        <v>48</v>
      </c>
      <c r="G24" s="153" t="s">
        <v>124</v>
      </c>
      <c r="H24" s="127" t="s">
        <v>143</v>
      </c>
      <c r="I24" s="158" t="s">
        <v>136</v>
      </c>
      <c r="J24" s="159" t="s">
        <v>137</v>
      </c>
      <c r="K24" s="159" t="s">
        <v>138</v>
      </c>
      <c r="L24" s="159"/>
      <c r="M24" s="163"/>
      <c r="N24" s="119" t="s">
        <v>190</v>
      </c>
      <c r="O24" s="132" t="s">
        <v>171</v>
      </c>
      <c r="P24" s="137">
        <v>43465</v>
      </c>
    </row>
    <row r="25" spans="1:16" s="120" customFormat="1" ht="143.25" customHeight="1" x14ac:dyDescent="0.25">
      <c r="A25" s="191" t="s">
        <v>16</v>
      </c>
      <c r="B25" s="191" t="s">
        <v>23</v>
      </c>
      <c r="C25" s="191">
        <v>2846</v>
      </c>
      <c r="D25" s="192" t="s">
        <v>141</v>
      </c>
      <c r="E25" s="193" t="s">
        <v>37</v>
      </c>
      <c r="F25" s="194" t="s">
        <v>39</v>
      </c>
      <c r="G25" s="195" t="s">
        <v>142</v>
      </c>
      <c r="H25" s="196" t="s">
        <v>143</v>
      </c>
      <c r="I25" s="197" t="s">
        <v>144</v>
      </c>
      <c r="J25" s="198" t="s">
        <v>145</v>
      </c>
      <c r="K25" s="198" t="s">
        <v>146</v>
      </c>
      <c r="L25" s="199"/>
      <c r="M25" s="200"/>
      <c r="N25" s="201" t="s">
        <v>200</v>
      </c>
      <c r="O25" s="202" t="s">
        <v>147</v>
      </c>
      <c r="P25" s="203" t="s">
        <v>121</v>
      </c>
    </row>
    <row r="26" spans="1:16" ht="150.75" hidden="1" thickBot="1" x14ac:dyDescent="0.3">
      <c r="A26" s="77" t="s">
        <v>16</v>
      </c>
      <c r="B26" s="78" t="s">
        <v>23</v>
      </c>
      <c r="C26" s="78">
        <v>2849</v>
      </c>
      <c r="D26" s="139" t="s">
        <v>148</v>
      </c>
      <c r="E26" s="124" t="s">
        <v>40</v>
      </c>
      <c r="F26" s="125" t="s">
        <v>44</v>
      </c>
      <c r="G26" s="126" t="s">
        <v>142</v>
      </c>
      <c r="H26" s="127" t="s">
        <v>143</v>
      </c>
      <c r="I26" s="168" t="s">
        <v>149</v>
      </c>
      <c r="J26" s="141" t="s">
        <v>150</v>
      </c>
      <c r="K26" s="141" t="s">
        <v>151</v>
      </c>
      <c r="L26" s="141"/>
      <c r="M26" s="142"/>
      <c r="N26" s="74" t="s">
        <v>192</v>
      </c>
      <c r="O26" s="132" t="s">
        <v>180</v>
      </c>
      <c r="P26" s="133" t="s">
        <v>121</v>
      </c>
    </row>
    <row r="27" spans="1:16" ht="186.75" hidden="1" customHeight="1" thickBot="1" x14ac:dyDescent="0.3">
      <c r="A27" s="77" t="s">
        <v>16</v>
      </c>
      <c r="B27" s="78" t="s">
        <v>23</v>
      </c>
      <c r="C27" s="78">
        <v>2850</v>
      </c>
      <c r="D27" s="139" t="s">
        <v>152</v>
      </c>
      <c r="E27" s="124" t="s">
        <v>40</v>
      </c>
      <c r="F27" s="125" t="s">
        <v>44</v>
      </c>
      <c r="G27" s="126" t="s">
        <v>142</v>
      </c>
      <c r="H27" s="127" t="s">
        <v>143</v>
      </c>
      <c r="I27" s="140" t="s">
        <v>153</v>
      </c>
      <c r="J27" s="141" t="s">
        <v>150</v>
      </c>
      <c r="K27" s="141"/>
      <c r="L27" s="141"/>
      <c r="M27" s="142"/>
      <c r="N27" s="74" t="s">
        <v>193</v>
      </c>
      <c r="O27" s="132" t="s">
        <v>172</v>
      </c>
      <c r="P27" s="134" t="s">
        <v>199</v>
      </c>
    </row>
    <row r="28" spans="1:16" s="120" customFormat="1" ht="242.25" hidden="1" customHeight="1" thickBot="1" x14ac:dyDescent="0.3">
      <c r="A28" s="77" t="s">
        <v>16</v>
      </c>
      <c r="B28" s="78" t="s">
        <v>23</v>
      </c>
      <c r="C28" s="78">
        <v>2860</v>
      </c>
      <c r="D28" s="139" t="s">
        <v>154</v>
      </c>
      <c r="E28" s="124" t="s">
        <v>40</v>
      </c>
      <c r="F28" s="125" t="s">
        <v>81</v>
      </c>
      <c r="G28" s="126" t="s">
        <v>142</v>
      </c>
      <c r="H28" s="127" t="s">
        <v>143</v>
      </c>
      <c r="I28" s="167" t="s">
        <v>155</v>
      </c>
      <c r="J28" s="138" t="s">
        <v>156</v>
      </c>
      <c r="K28" s="138" t="s">
        <v>157</v>
      </c>
      <c r="L28" s="143"/>
      <c r="M28" s="131"/>
      <c r="N28" s="74" t="s">
        <v>181</v>
      </c>
      <c r="O28" s="132" t="s">
        <v>194</v>
      </c>
      <c r="P28" s="138" t="s">
        <v>121</v>
      </c>
    </row>
    <row r="29" spans="1:16" s="120" customFormat="1" ht="225.75" hidden="1" thickBot="1" x14ac:dyDescent="0.3">
      <c r="A29" s="77" t="s">
        <v>16</v>
      </c>
      <c r="B29" s="78" t="s">
        <v>23</v>
      </c>
      <c r="C29" s="78">
        <v>2860</v>
      </c>
      <c r="D29" s="139" t="s">
        <v>158</v>
      </c>
      <c r="E29" s="124" t="s">
        <v>40</v>
      </c>
      <c r="F29" s="125" t="s">
        <v>81</v>
      </c>
      <c r="G29" s="126" t="s">
        <v>142</v>
      </c>
      <c r="H29" s="127" t="s">
        <v>143</v>
      </c>
      <c r="I29" s="167" t="s">
        <v>155</v>
      </c>
      <c r="J29" s="138" t="s">
        <v>156</v>
      </c>
      <c r="K29" s="138" t="s">
        <v>157</v>
      </c>
      <c r="L29" s="143"/>
      <c r="M29" s="131"/>
      <c r="N29" s="74" t="s">
        <v>181</v>
      </c>
      <c r="O29" s="132" t="s">
        <v>172</v>
      </c>
      <c r="P29" s="138" t="s">
        <v>121</v>
      </c>
    </row>
    <row r="30" spans="1:16" s="120" customFormat="1" ht="240.75" hidden="1" thickBot="1" x14ac:dyDescent="0.3">
      <c r="A30" s="77" t="s">
        <v>16</v>
      </c>
      <c r="B30" s="78" t="s">
        <v>23</v>
      </c>
      <c r="C30" s="78">
        <v>2860</v>
      </c>
      <c r="D30" s="139" t="s">
        <v>159</v>
      </c>
      <c r="E30" s="124" t="s">
        <v>40</v>
      </c>
      <c r="F30" s="125" t="s">
        <v>81</v>
      </c>
      <c r="G30" s="126" t="s">
        <v>142</v>
      </c>
      <c r="H30" s="127" t="s">
        <v>143</v>
      </c>
      <c r="I30" s="169" t="s">
        <v>160</v>
      </c>
      <c r="J30" s="169" t="s">
        <v>161</v>
      </c>
      <c r="K30" s="169" t="s">
        <v>162</v>
      </c>
      <c r="L30" s="141"/>
      <c r="M30" s="142"/>
      <c r="N30" s="74" t="s">
        <v>182</v>
      </c>
      <c r="O30" s="132" t="s">
        <v>172</v>
      </c>
      <c r="P30" s="138" t="s">
        <v>195</v>
      </c>
    </row>
    <row r="31" spans="1:16" s="120" customFormat="1" ht="107.25" hidden="1" customHeight="1" thickBot="1" x14ac:dyDescent="0.3">
      <c r="A31" s="77" t="s">
        <v>16</v>
      </c>
      <c r="B31" s="78" t="s">
        <v>23</v>
      </c>
      <c r="C31" s="78">
        <v>2860</v>
      </c>
      <c r="D31" s="139" t="s">
        <v>163</v>
      </c>
      <c r="E31" s="124" t="s">
        <v>40</v>
      </c>
      <c r="F31" s="125" t="s">
        <v>81</v>
      </c>
      <c r="G31" s="126" t="s">
        <v>142</v>
      </c>
      <c r="H31" s="127" t="s">
        <v>143</v>
      </c>
      <c r="I31" s="169" t="s">
        <v>164</v>
      </c>
      <c r="J31" s="132" t="s">
        <v>165</v>
      </c>
      <c r="K31" s="141"/>
      <c r="L31" s="141"/>
      <c r="M31" s="142"/>
      <c r="N31" s="74" t="s">
        <v>197</v>
      </c>
      <c r="O31" s="132" t="s">
        <v>172</v>
      </c>
      <c r="P31" s="138" t="s">
        <v>195</v>
      </c>
    </row>
    <row r="32" spans="1:16" s="120" customFormat="1" ht="210" hidden="1" x14ac:dyDescent="0.25">
      <c r="A32" s="77" t="s">
        <v>16</v>
      </c>
      <c r="B32" s="78" t="s">
        <v>23</v>
      </c>
      <c r="C32" s="78">
        <v>2860</v>
      </c>
      <c r="D32" s="139" t="s">
        <v>166</v>
      </c>
      <c r="E32" s="124" t="s">
        <v>40</v>
      </c>
      <c r="F32" s="125" t="s">
        <v>81</v>
      </c>
      <c r="G32" s="126" t="s">
        <v>142</v>
      </c>
      <c r="H32" s="127" t="s">
        <v>143</v>
      </c>
      <c r="I32" s="169" t="s">
        <v>167</v>
      </c>
      <c r="J32" s="169" t="s">
        <v>168</v>
      </c>
      <c r="K32" s="169" t="s">
        <v>169</v>
      </c>
      <c r="L32" s="170" t="s">
        <v>170</v>
      </c>
      <c r="M32" s="171"/>
      <c r="N32" s="74" t="s">
        <v>196</v>
      </c>
      <c r="O32" s="132" t="s">
        <v>172</v>
      </c>
      <c r="P32" s="138" t="s">
        <v>121</v>
      </c>
    </row>
    <row r="33" spans="1:16" x14ac:dyDescent="0.25">
      <c r="A33" s="77"/>
      <c r="B33" s="78"/>
      <c r="C33" s="78"/>
      <c r="D33" s="139"/>
      <c r="E33" s="124"/>
      <c r="F33" s="125"/>
      <c r="G33" s="172"/>
      <c r="H33" s="173"/>
      <c r="I33" s="148"/>
      <c r="J33" s="141"/>
      <c r="K33" s="141"/>
      <c r="L33" s="141"/>
      <c r="M33" s="142"/>
      <c r="N33" s="83"/>
      <c r="O33" s="132"/>
      <c r="P33" s="134"/>
    </row>
    <row r="34" spans="1:16" x14ac:dyDescent="0.25">
      <c r="A34" s="77"/>
      <c r="B34" s="78"/>
      <c r="C34" s="78"/>
      <c r="D34" s="139"/>
      <c r="E34" s="124"/>
      <c r="F34" s="125"/>
      <c r="G34" s="172"/>
      <c r="H34" s="173"/>
      <c r="I34" s="140"/>
      <c r="J34" s="141"/>
      <c r="K34" s="141"/>
      <c r="L34" s="141"/>
      <c r="M34" s="142"/>
      <c r="N34" s="83"/>
      <c r="O34" s="132"/>
      <c r="P34" s="134"/>
    </row>
    <row r="35" spans="1:16" x14ac:dyDescent="0.25">
      <c r="A35" s="77"/>
      <c r="B35" s="78"/>
      <c r="C35" s="78"/>
      <c r="D35" s="139"/>
      <c r="E35" s="124"/>
      <c r="F35" s="125"/>
      <c r="G35" s="172"/>
      <c r="H35" s="173"/>
      <c r="I35" s="140"/>
      <c r="J35" s="170"/>
      <c r="K35" s="141"/>
      <c r="L35" s="141"/>
      <c r="M35" s="142"/>
      <c r="N35" s="83"/>
      <c r="O35" s="132"/>
      <c r="P35" s="134"/>
    </row>
    <row r="36" spans="1:16" x14ac:dyDescent="0.25">
      <c r="A36" s="77"/>
      <c r="B36" s="78"/>
      <c r="C36" s="78"/>
      <c r="D36" s="79"/>
      <c r="E36" s="71"/>
      <c r="F36" s="72"/>
      <c r="G36" s="84"/>
      <c r="H36" s="85"/>
      <c r="I36" s="74"/>
      <c r="J36" s="80"/>
      <c r="K36" s="80"/>
      <c r="L36" s="80"/>
      <c r="M36" s="81"/>
      <c r="N36" s="74"/>
      <c r="O36" s="132"/>
      <c r="P36" s="134"/>
    </row>
    <row r="37" spans="1:16" x14ac:dyDescent="0.25">
      <c r="A37" s="77"/>
      <c r="B37" s="78"/>
      <c r="C37" s="78"/>
      <c r="D37" s="79"/>
      <c r="E37" s="71"/>
      <c r="F37" s="72"/>
      <c r="G37" s="84"/>
      <c r="H37" s="85"/>
      <c r="I37" s="74"/>
      <c r="J37" s="80"/>
      <c r="K37" s="80"/>
      <c r="L37" s="80"/>
      <c r="M37" s="81"/>
      <c r="N37" s="74"/>
      <c r="O37" s="132"/>
      <c r="P37" s="134"/>
    </row>
    <row r="38" spans="1:16" x14ac:dyDescent="0.25">
      <c r="A38" s="77"/>
      <c r="B38" s="78"/>
      <c r="C38" s="78"/>
      <c r="D38" s="79"/>
      <c r="E38" s="71"/>
      <c r="F38" s="72"/>
      <c r="G38" s="84"/>
      <c r="H38" s="85"/>
      <c r="I38" s="74"/>
      <c r="J38" s="80"/>
      <c r="K38" s="80"/>
      <c r="L38" s="80"/>
      <c r="M38" s="81"/>
      <c r="N38" s="74"/>
      <c r="O38" s="132"/>
      <c r="P38" s="134"/>
    </row>
    <row r="39" spans="1:16" x14ac:dyDescent="0.25">
      <c r="A39" s="77"/>
      <c r="B39" s="78"/>
      <c r="C39" s="78"/>
      <c r="D39" s="79"/>
      <c r="E39" s="71"/>
      <c r="F39" s="72"/>
      <c r="G39" s="84"/>
      <c r="H39" s="85"/>
      <c r="I39" s="74"/>
      <c r="J39" s="86"/>
      <c r="K39" s="80"/>
      <c r="L39" s="80"/>
      <c r="M39" s="81"/>
      <c r="N39" s="74"/>
      <c r="O39" s="132"/>
      <c r="P39" s="134"/>
    </row>
    <row r="40" spans="1:16" x14ac:dyDescent="0.25">
      <c r="A40" s="77"/>
      <c r="B40" s="78"/>
      <c r="C40" s="78"/>
      <c r="D40" s="79"/>
      <c r="E40" s="71"/>
      <c r="F40" s="72"/>
      <c r="G40" s="84"/>
      <c r="H40" s="85"/>
      <c r="I40" s="74"/>
      <c r="J40" s="80"/>
      <c r="K40" s="80"/>
      <c r="L40" s="80"/>
      <c r="M40" s="81"/>
      <c r="N40" s="74"/>
      <c r="O40" s="75"/>
      <c r="P40" s="82"/>
    </row>
    <row r="41" spans="1:16" ht="15.75" thickBot="1" x14ac:dyDescent="0.3">
      <c r="A41" s="87"/>
      <c r="B41" s="88"/>
      <c r="C41" s="88"/>
      <c r="D41" s="89"/>
      <c r="E41" s="90"/>
      <c r="F41" s="91"/>
      <c r="G41" s="92"/>
      <c r="H41" s="93"/>
      <c r="I41" s="94"/>
      <c r="J41" s="95"/>
      <c r="K41" s="95"/>
      <c r="L41" s="95"/>
      <c r="M41" s="96"/>
      <c r="N41" s="94"/>
      <c r="O41" s="97"/>
      <c r="P41" s="98"/>
    </row>
  </sheetData>
  <autoFilter ref="A11:Q32"/>
  <mergeCells count="23">
    <mergeCell ref="A4:M4"/>
    <mergeCell ref="A1:C3"/>
    <mergeCell ref="O1:P1"/>
    <mergeCell ref="O2:P2"/>
    <mergeCell ref="O3:P3"/>
    <mergeCell ref="D1:M1"/>
    <mergeCell ref="D2:M3"/>
    <mergeCell ref="N10:P10"/>
    <mergeCell ref="D5:L5"/>
    <mergeCell ref="M5:N5"/>
    <mergeCell ref="O5:P5"/>
    <mergeCell ref="D6:L6"/>
    <mergeCell ref="D7:L7"/>
    <mergeCell ref="M7:N7"/>
    <mergeCell ref="O7:P7"/>
    <mergeCell ref="A8:P8"/>
    <mergeCell ref="C10:D10"/>
    <mergeCell ref="I10:M10"/>
    <mergeCell ref="A7:C7"/>
    <mergeCell ref="A6:C6"/>
    <mergeCell ref="A5:C5"/>
    <mergeCell ref="E10:H10"/>
    <mergeCell ref="A9:M9"/>
  </mergeCells>
  <dataValidations count="2">
    <dataValidation type="list" allowBlank="1" showInputMessage="1" showErrorMessage="1" sqref="E12:E41">
      <formula1>TIPO</formula1>
    </dataValidation>
    <dataValidation type="list" allowBlank="1" showInputMessage="1" showErrorMessage="1" sqref="F12:F41">
      <formula1>INDIRECT(E12)</formula1>
    </dataValidation>
  </dataValidations>
  <pageMargins left="0.25" right="0.25" top="0.75" bottom="0.75" header="0.3" footer="0.3"/>
  <pageSetup paperSize="14" scale="33" fitToHeight="0" orientation="landscape"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Listas!$A$2:$A$6</xm:f>
          </x14:formula1>
          <xm:sqref>A33:A41</xm:sqref>
        </x14:dataValidation>
        <x14:dataValidation type="list" allowBlank="1" showInputMessage="1" showErrorMessage="1">
          <x14:formula1>
            <xm:f>Listas!$B$2:$B$3</xm:f>
          </x14:formula1>
          <xm:sqref>B33:B41</xm:sqref>
        </x14:dataValidation>
        <x14:dataValidation type="list" allowBlank="1" showInputMessage="1" showErrorMessage="1">
          <x14:formula1>
            <xm:f>'C:\Users\DINA CARDONA\AppData\Local\Microsoft\Windows\Temporary Internet Files\Content.Outlook\P74YPFNC\[egmcfr020plandemejoramiento (1).xlsx]Listas'!#REF!</xm:f>
          </x14:formula1>
          <xm:sqref>B12:B13</xm:sqref>
        </x14:dataValidation>
        <x14:dataValidation type="list" allowBlank="1" showInputMessage="1" showErrorMessage="1">
          <x14:formula1>
            <xm:f>'C:\Users\DINA CARDONA\AppData\Local\Microsoft\Windows\Temporary Internet Files\Content.Outlook\P74YPFNC\[egmcfr020plandemejoramiento (1).xlsx]Listas'!#REF!</xm:f>
          </x14:formula1>
          <xm:sqref>A12:A13 A14:B16</xm:sqref>
        </x14:dataValidation>
        <x14:dataValidation type="list" allowBlank="1" showInputMessage="1" showErrorMessage="1">
          <x14:formula1>
            <xm:f>'C:\Users\DINA CARDONA\AppData\Local\Microsoft\Windows\Temporary Internet Files\Content.Outlook\P74YPFNC\[Copia de egmcfr020plandemejoramiento (1)dra alexandra-olga ULTIMO.xlsx]Listas'!#REF!</xm:f>
          </x14:formula1>
          <xm:sqref>B17:B18</xm:sqref>
        </x14:dataValidation>
        <x14:dataValidation type="list" allowBlank="1" showInputMessage="1" showErrorMessage="1">
          <x14:formula1>
            <xm:f>'C:\Users\DINA CARDONA\AppData\Local\Microsoft\Windows\Temporary Internet Files\Content.Outlook\P74YPFNC\[Copia de egmcfr020plandemejoramiento (1)dra alexandra-olga ULTIMO.xlsx]Listas'!#REF!</xm:f>
          </x14:formula1>
          <xm:sqref>A17:A18</xm:sqref>
        </x14:dataValidation>
        <x14:dataValidation type="list" allowBlank="1" showInputMessage="1" showErrorMessage="1">
          <x14:formula1>
            <xm:f>'C:\Users\DINA CARDONA\AppData\Local\Microsoft\Windows\Temporary Internet Files\Content.Outlook\P74YPFNC\[plan de mejoramiento control interno 04 septiembre 2018 ERIKA ULTIMO.xlsx]Listas'!#REF!</xm:f>
          </x14:formula1>
          <xm:sqref>B19:B24</xm:sqref>
        </x14:dataValidation>
        <x14:dataValidation type="list" allowBlank="1" showInputMessage="1" showErrorMessage="1">
          <x14:formula1>
            <xm:f>'C:\Users\DINA CARDONA\AppData\Local\Microsoft\Windows\Temporary Internet Files\Content.Outlook\P74YPFNC\[plan de mejoramiento control interno 04 septiembre 2018 ERIKA ULTIMO.xlsx]Listas'!#REF!</xm:f>
          </x14:formula1>
          <xm:sqref>A19:A24</xm:sqref>
        </x14:dataValidation>
        <x14:dataValidation type="list" allowBlank="1" showInputMessage="1" showErrorMessage="1">
          <x14:formula1>
            <xm:f>'C:\Users\DINA CARDONA\AppData\Local\Microsoft\Windows\Temporary Internet Files\Content.Outlook\P74YPFNC\[Copia de Copia de Plan de mejoramiento final (003) ANGIE CORREGIDO.xlsx]Listas'!#REF!</xm:f>
          </x14:formula1>
          <xm:sqref>B25:B32</xm:sqref>
        </x14:dataValidation>
        <x14:dataValidation type="list" allowBlank="1" showInputMessage="1" showErrorMessage="1">
          <x14:formula1>
            <xm:f>'C:\Users\DINA CARDONA\AppData\Local\Microsoft\Windows\Temporary Internet Files\Content.Outlook\P74YPFNC\[Copia de Copia de Plan de mejoramiento final (003) ANGIE CORREGIDO.xlsx]Listas'!#REF!</xm:f>
          </x14:formula1>
          <xm:sqref>A25:A32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1"/>
  <sheetViews>
    <sheetView view="pageBreakPreview" zoomScale="50" zoomScaleNormal="84" zoomScaleSheetLayoutView="50" workbookViewId="0">
      <selection activeCell="E12" sqref="E12"/>
    </sheetView>
  </sheetViews>
  <sheetFormatPr baseColWidth="10" defaultRowHeight="15" x14ac:dyDescent="0.25"/>
  <cols>
    <col min="1" max="1" width="17" style="27" bestFit="1" customWidth="1"/>
    <col min="2" max="2" width="15" style="56" customWidth="1"/>
    <col min="3" max="3" width="12.42578125" style="56" customWidth="1"/>
    <col min="4" max="4" width="42.5703125" style="57" customWidth="1"/>
    <col min="5" max="5" width="56.140625" style="27" customWidth="1"/>
    <col min="6" max="6" width="33.5703125" style="27" customWidth="1"/>
    <col min="7" max="7" width="42.42578125" style="27" customWidth="1"/>
    <col min="8" max="16384" width="11.42578125" style="27"/>
  </cols>
  <sheetData>
    <row r="1" spans="1:8" ht="24" customHeight="1" x14ac:dyDescent="0.25">
      <c r="A1" s="253"/>
      <c r="B1" s="254"/>
      <c r="C1" s="255"/>
      <c r="D1" s="267" t="str">
        <f>'1. Identificación - Causas'!D1:M1</f>
        <v>GESTIÓN DE LA MEJORA CONTINUA</v>
      </c>
      <c r="E1" s="268"/>
      <c r="F1" s="25" t="s">
        <v>1</v>
      </c>
      <c r="G1" s="26" t="str">
        <f>'1. Identificación - Causas'!O1</f>
        <v>E-GMC-FR-020</v>
      </c>
    </row>
    <row r="2" spans="1:8" ht="15" customHeight="1" x14ac:dyDescent="0.25">
      <c r="A2" s="256"/>
      <c r="B2" s="257"/>
      <c r="C2" s="258"/>
      <c r="D2" s="269" t="str">
        <f>'1. Identificación - Causas'!D2:M3</f>
        <v>Plan de Mejoramiento</v>
      </c>
      <c r="E2" s="270"/>
      <c r="F2" s="28" t="s">
        <v>2</v>
      </c>
      <c r="G2" s="29" t="str">
        <f>'1. Identificación - Causas'!O2</f>
        <v>01</v>
      </c>
    </row>
    <row r="3" spans="1:8" ht="18.75" customHeight="1" thickBot="1" x14ac:dyDescent="0.3">
      <c r="A3" s="259"/>
      <c r="B3" s="260"/>
      <c r="C3" s="261"/>
      <c r="D3" s="271"/>
      <c r="E3" s="272"/>
      <c r="F3" s="30" t="s">
        <v>4</v>
      </c>
      <c r="G3" s="176">
        <f>'1. Identificación - Causas'!O3</f>
        <v>42727</v>
      </c>
      <c r="H3" s="177"/>
    </row>
    <row r="4" spans="1:8" ht="9.75" customHeight="1" thickBot="1" x14ac:dyDescent="0.3">
      <c r="A4" s="277"/>
      <c r="B4" s="277"/>
      <c r="C4" s="277"/>
      <c r="D4" s="277"/>
      <c r="E4" s="277"/>
      <c r="F4" s="277"/>
      <c r="G4" s="277"/>
      <c r="H4" s="177"/>
    </row>
    <row r="5" spans="1:8" ht="20.25" customHeight="1" x14ac:dyDescent="0.25">
      <c r="A5" s="273" t="s">
        <v>10</v>
      </c>
      <c r="B5" s="274"/>
      <c r="C5" s="274"/>
      <c r="D5" s="265" t="s">
        <v>90</v>
      </c>
      <c r="E5" s="265"/>
      <c r="F5" s="31" t="s">
        <v>13</v>
      </c>
      <c r="G5" s="174" t="s">
        <v>93</v>
      </c>
      <c r="H5" s="178"/>
    </row>
    <row r="6" spans="1:8" ht="20.25" customHeight="1" x14ac:dyDescent="0.25">
      <c r="A6" s="275" t="s">
        <v>11</v>
      </c>
      <c r="B6" s="276"/>
      <c r="C6" s="276"/>
      <c r="D6" s="266" t="s">
        <v>91</v>
      </c>
      <c r="E6" s="266"/>
      <c r="F6" s="32"/>
      <c r="G6" s="67"/>
      <c r="H6" s="67"/>
    </row>
    <row r="7" spans="1:8" ht="20.25" customHeight="1" x14ac:dyDescent="0.25">
      <c r="A7" s="275" t="s">
        <v>26</v>
      </c>
      <c r="B7" s="276"/>
      <c r="C7" s="276"/>
      <c r="D7" s="266" t="s">
        <v>92</v>
      </c>
      <c r="E7" s="266"/>
      <c r="F7" s="33" t="s">
        <v>14</v>
      </c>
      <c r="G7" s="175" t="s">
        <v>94</v>
      </c>
      <c r="H7" s="179"/>
    </row>
    <row r="8" spans="1:8" ht="7.5" customHeight="1" thickBot="1" x14ac:dyDescent="0.3">
      <c r="A8" s="278"/>
      <c r="B8" s="279"/>
      <c r="C8" s="279"/>
      <c r="D8" s="279"/>
      <c r="E8" s="279"/>
      <c r="F8" s="279"/>
      <c r="G8" s="279"/>
      <c r="H8" s="177"/>
    </row>
    <row r="9" spans="1:8" ht="11.25" customHeight="1" thickBot="1" x14ac:dyDescent="0.3">
      <c r="A9" s="277"/>
      <c r="B9" s="277"/>
      <c r="C9" s="277"/>
      <c r="D9" s="277"/>
      <c r="E9" s="277"/>
      <c r="F9" s="277"/>
      <c r="G9" s="277"/>
      <c r="H9" s="177"/>
    </row>
    <row r="10" spans="1:8" ht="15" customHeight="1" x14ac:dyDescent="0.25">
      <c r="A10" s="34"/>
      <c r="B10" s="250" t="s">
        <v>0</v>
      </c>
      <c r="C10" s="251"/>
      <c r="D10" s="252"/>
      <c r="E10" s="262" t="s">
        <v>33</v>
      </c>
      <c r="F10" s="263"/>
      <c r="G10" s="264"/>
    </row>
    <row r="11" spans="1:8" ht="15.75" thickBot="1" x14ac:dyDescent="0.3">
      <c r="A11" s="35" t="s">
        <v>25</v>
      </c>
      <c r="B11" s="36" t="s">
        <v>5</v>
      </c>
      <c r="C11" s="37" t="s">
        <v>15</v>
      </c>
      <c r="D11" s="38" t="s">
        <v>8</v>
      </c>
      <c r="E11" s="39" t="s">
        <v>6</v>
      </c>
      <c r="F11" s="40" t="s">
        <v>7</v>
      </c>
      <c r="G11" s="41" t="s">
        <v>32</v>
      </c>
    </row>
    <row r="12" spans="1:8" ht="240" x14ac:dyDescent="0.25">
      <c r="A12" s="42" t="str">
        <f>'[1]1. Identificación - Causas'!A12</f>
        <v>Integrada</v>
      </c>
      <c r="B12" s="69" t="s">
        <v>23</v>
      </c>
      <c r="C12" s="44">
        <f>'[1]1. Identificación - Causas'!C12</f>
        <v>2851</v>
      </c>
      <c r="D12" s="70" t="s">
        <v>95</v>
      </c>
      <c r="E12" s="74" t="s">
        <v>173</v>
      </c>
      <c r="F12" s="75" t="s">
        <v>171</v>
      </c>
      <c r="G12" s="76">
        <v>43465</v>
      </c>
    </row>
    <row r="13" spans="1:8" ht="375.75" thickBot="1" x14ac:dyDescent="0.3">
      <c r="A13" s="48" t="str">
        <f>'[1]1. Identificación - Causas'!A13</f>
        <v>Integrada</v>
      </c>
      <c r="B13" s="78" t="s">
        <v>23</v>
      </c>
      <c r="C13" s="78">
        <v>2855</v>
      </c>
      <c r="D13" s="79" t="s">
        <v>96</v>
      </c>
      <c r="E13" s="74" t="s">
        <v>183</v>
      </c>
      <c r="F13" s="75" t="s">
        <v>103</v>
      </c>
      <c r="G13" s="82">
        <v>43465</v>
      </c>
    </row>
    <row r="14" spans="1:8" ht="241.5" customHeight="1" thickBot="1" x14ac:dyDescent="0.3">
      <c r="A14" s="48" t="str">
        <f>'1. Identificación - Causas'!A14</f>
        <v xml:space="preserve">Interna </v>
      </c>
      <c r="B14" s="69" t="s">
        <v>23</v>
      </c>
      <c r="C14" s="69">
        <v>2845</v>
      </c>
      <c r="D14" s="70" t="s">
        <v>104</v>
      </c>
      <c r="E14" s="74" t="s">
        <v>184</v>
      </c>
      <c r="F14" s="75" t="s">
        <v>108</v>
      </c>
      <c r="G14" s="82" t="s">
        <v>121</v>
      </c>
    </row>
    <row r="15" spans="1:8" ht="132.75" customHeight="1" thickBot="1" x14ac:dyDescent="0.3">
      <c r="A15" s="48" t="str">
        <f>'1. Identificación - Causas'!A15</f>
        <v xml:space="preserve">Interna </v>
      </c>
      <c r="B15" s="184" t="s">
        <v>21</v>
      </c>
      <c r="C15" s="184">
        <v>2859</v>
      </c>
      <c r="D15" s="185" t="s">
        <v>109</v>
      </c>
      <c r="E15" s="180" t="s">
        <v>174</v>
      </c>
      <c r="F15" s="186" t="s">
        <v>175</v>
      </c>
      <c r="G15" s="187" t="s">
        <v>121</v>
      </c>
    </row>
    <row r="16" spans="1:8" ht="90.75" thickBot="1" x14ac:dyDescent="0.3">
      <c r="A16" s="48" t="str">
        <f>'1. Identificación - Causas'!A16</f>
        <v xml:space="preserve">Interna </v>
      </c>
      <c r="B16" s="78" t="s">
        <v>21</v>
      </c>
      <c r="C16" s="78">
        <v>2858</v>
      </c>
      <c r="D16" s="79" t="s">
        <v>111</v>
      </c>
      <c r="E16" s="74" t="s">
        <v>176</v>
      </c>
      <c r="F16" s="186" t="s">
        <v>177</v>
      </c>
      <c r="G16" s="82" t="s">
        <v>121</v>
      </c>
    </row>
    <row r="17" spans="1:7" ht="409.5" x14ac:dyDescent="0.25">
      <c r="A17" s="48" t="str">
        <f>'1. Identificación - Causas'!A17</f>
        <v xml:space="preserve">Interna </v>
      </c>
      <c r="B17" s="69" t="s">
        <v>23</v>
      </c>
      <c r="C17" s="69">
        <v>2844</v>
      </c>
      <c r="D17" s="181" t="s">
        <v>112</v>
      </c>
      <c r="E17" s="74" t="s">
        <v>185</v>
      </c>
      <c r="F17" s="75" t="s">
        <v>116</v>
      </c>
      <c r="G17" s="82" t="s">
        <v>121</v>
      </c>
    </row>
    <row r="18" spans="1:7" s="121" customFormat="1" ht="210.75" thickBot="1" x14ac:dyDescent="0.3">
      <c r="A18" s="77" t="s">
        <v>16</v>
      </c>
      <c r="B18" s="78" t="s">
        <v>23</v>
      </c>
      <c r="C18" s="78">
        <v>2852</v>
      </c>
      <c r="D18" s="79" t="s">
        <v>117</v>
      </c>
      <c r="E18" s="74" t="s">
        <v>186</v>
      </c>
      <c r="F18" s="75" t="s">
        <v>116</v>
      </c>
      <c r="G18" s="82" t="s">
        <v>121</v>
      </c>
    </row>
    <row r="19" spans="1:7" ht="210" x14ac:dyDescent="0.25">
      <c r="A19" s="115" t="s">
        <v>16</v>
      </c>
      <c r="B19" s="115" t="s">
        <v>122</v>
      </c>
      <c r="C19" s="115">
        <v>2856</v>
      </c>
      <c r="D19" s="188" t="s">
        <v>123</v>
      </c>
      <c r="E19" s="181" t="s">
        <v>187</v>
      </c>
      <c r="F19" s="75" t="s">
        <v>171</v>
      </c>
      <c r="G19" s="116" t="s">
        <v>121</v>
      </c>
    </row>
    <row r="20" spans="1:7" ht="285" x14ac:dyDescent="0.25">
      <c r="A20" s="117" t="s">
        <v>16</v>
      </c>
      <c r="B20" s="118" t="s">
        <v>23</v>
      </c>
      <c r="C20" s="118">
        <v>2854</v>
      </c>
      <c r="D20" s="181" t="s">
        <v>125</v>
      </c>
      <c r="E20" s="182" t="s">
        <v>198</v>
      </c>
      <c r="F20" s="75" t="s">
        <v>188</v>
      </c>
      <c r="G20" s="116">
        <v>43465</v>
      </c>
    </row>
    <row r="21" spans="1:7" ht="255" x14ac:dyDescent="0.2">
      <c r="A21" s="117" t="s">
        <v>16</v>
      </c>
      <c r="B21" s="118" t="s">
        <v>23</v>
      </c>
      <c r="C21" s="118">
        <v>2848</v>
      </c>
      <c r="D21" s="189" t="s">
        <v>129</v>
      </c>
      <c r="E21" s="119" t="s">
        <v>189</v>
      </c>
      <c r="F21" s="75" t="s">
        <v>171</v>
      </c>
      <c r="G21" s="116">
        <v>43465</v>
      </c>
    </row>
    <row r="22" spans="1:7" ht="165" x14ac:dyDescent="0.25">
      <c r="A22" s="117" t="s">
        <v>16</v>
      </c>
      <c r="B22" s="118" t="s">
        <v>122</v>
      </c>
      <c r="C22" s="118">
        <v>2847</v>
      </c>
      <c r="D22" s="181" t="s">
        <v>133</v>
      </c>
      <c r="E22" s="183" t="s">
        <v>178</v>
      </c>
      <c r="F22" s="75" t="s">
        <v>171</v>
      </c>
      <c r="G22" s="116">
        <v>43465</v>
      </c>
    </row>
    <row r="23" spans="1:7" ht="240" x14ac:dyDescent="0.2">
      <c r="A23" s="117" t="s">
        <v>16</v>
      </c>
      <c r="B23" s="118" t="s">
        <v>23</v>
      </c>
      <c r="C23" s="118">
        <v>2857</v>
      </c>
      <c r="D23" s="189" t="s">
        <v>134</v>
      </c>
      <c r="E23" s="119" t="s">
        <v>179</v>
      </c>
      <c r="F23" s="75" t="s">
        <v>171</v>
      </c>
      <c r="G23" s="116">
        <v>43465</v>
      </c>
    </row>
    <row r="24" spans="1:7" s="121" customFormat="1" ht="270.75" thickBot="1" x14ac:dyDescent="0.25">
      <c r="A24" s="117" t="s">
        <v>16</v>
      </c>
      <c r="B24" s="118" t="s">
        <v>23</v>
      </c>
      <c r="C24" s="118">
        <v>2853</v>
      </c>
      <c r="D24" s="189" t="s">
        <v>135</v>
      </c>
      <c r="E24" s="119" t="s">
        <v>190</v>
      </c>
      <c r="F24" s="75" t="s">
        <v>171</v>
      </c>
      <c r="G24" s="116">
        <v>43465</v>
      </c>
    </row>
    <row r="25" spans="1:7" ht="180" x14ac:dyDescent="0.25">
      <c r="A25" s="69" t="s">
        <v>16</v>
      </c>
      <c r="B25" s="69" t="s">
        <v>23</v>
      </c>
      <c r="C25" s="69">
        <v>2846</v>
      </c>
      <c r="D25" s="70" t="s">
        <v>141</v>
      </c>
      <c r="E25" s="74" t="s">
        <v>191</v>
      </c>
      <c r="F25" s="75" t="s">
        <v>147</v>
      </c>
      <c r="G25" s="76" t="s">
        <v>121</v>
      </c>
    </row>
    <row r="26" spans="1:7" ht="180" x14ac:dyDescent="0.25">
      <c r="A26" s="77" t="s">
        <v>16</v>
      </c>
      <c r="B26" s="78" t="s">
        <v>23</v>
      </c>
      <c r="C26" s="78">
        <v>2849</v>
      </c>
      <c r="D26" s="79" t="s">
        <v>148</v>
      </c>
      <c r="E26" s="74" t="s">
        <v>192</v>
      </c>
      <c r="F26" s="75" t="s">
        <v>180</v>
      </c>
      <c r="G26" s="76" t="s">
        <v>121</v>
      </c>
    </row>
    <row r="27" spans="1:7" ht="225.75" thickBot="1" x14ac:dyDescent="0.3">
      <c r="A27" s="77" t="s">
        <v>16</v>
      </c>
      <c r="B27" s="78" t="s">
        <v>23</v>
      </c>
      <c r="C27" s="78">
        <v>2850</v>
      </c>
      <c r="D27" s="79" t="s">
        <v>152</v>
      </c>
      <c r="E27" s="74" t="s">
        <v>193</v>
      </c>
      <c r="F27" s="75" t="s">
        <v>172</v>
      </c>
      <c r="G27" s="82" t="s">
        <v>121</v>
      </c>
    </row>
    <row r="28" spans="1:7" s="121" customFormat="1" ht="315.75" thickBot="1" x14ac:dyDescent="0.3">
      <c r="A28" s="77" t="s">
        <v>16</v>
      </c>
      <c r="B28" s="78" t="s">
        <v>23</v>
      </c>
      <c r="C28" s="78">
        <v>2860</v>
      </c>
      <c r="D28" s="79" t="s">
        <v>154</v>
      </c>
      <c r="E28" s="74" t="s">
        <v>181</v>
      </c>
      <c r="F28" s="75" t="s">
        <v>194</v>
      </c>
      <c r="G28" s="190" t="s">
        <v>121</v>
      </c>
    </row>
    <row r="29" spans="1:7" s="121" customFormat="1" ht="409.6" thickBot="1" x14ac:dyDescent="0.3">
      <c r="A29" s="77" t="s">
        <v>16</v>
      </c>
      <c r="B29" s="78" t="s">
        <v>23</v>
      </c>
      <c r="C29" s="78">
        <v>2860</v>
      </c>
      <c r="D29" s="79" t="s">
        <v>158</v>
      </c>
      <c r="E29" s="74" t="s">
        <v>181</v>
      </c>
      <c r="F29" s="75" t="s">
        <v>172</v>
      </c>
      <c r="G29" s="190" t="s">
        <v>121</v>
      </c>
    </row>
    <row r="30" spans="1:7" s="121" customFormat="1" ht="225.75" thickBot="1" x14ac:dyDescent="0.3">
      <c r="A30" s="77" t="s">
        <v>16</v>
      </c>
      <c r="B30" s="78" t="s">
        <v>23</v>
      </c>
      <c r="C30" s="78">
        <v>2860</v>
      </c>
      <c r="D30" s="79" t="s">
        <v>159</v>
      </c>
      <c r="E30" s="74" t="s">
        <v>182</v>
      </c>
      <c r="F30" s="75" t="s">
        <v>172</v>
      </c>
      <c r="G30" s="190" t="s">
        <v>195</v>
      </c>
    </row>
    <row r="31" spans="1:7" s="121" customFormat="1" ht="180.75" thickBot="1" x14ac:dyDescent="0.3">
      <c r="A31" s="77" t="s">
        <v>16</v>
      </c>
      <c r="B31" s="78" t="s">
        <v>23</v>
      </c>
      <c r="C31" s="78">
        <v>2860</v>
      </c>
      <c r="D31" s="79" t="s">
        <v>163</v>
      </c>
      <c r="E31" s="74" t="s">
        <v>197</v>
      </c>
      <c r="F31" s="75" t="s">
        <v>172</v>
      </c>
      <c r="G31" s="190" t="s">
        <v>195</v>
      </c>
    </row>
    <row r="32" spans="1:7" s="121" customFormat="1" ht="409.5" x14ac:dyDescent="0.25">
      <c r="A32" s="77" t="s">
        <v>16</v>
      </c>
      <c r="B32" s="78" t="s">
        <v>23</v>
      </c>
      <c r="C32" s="78">
        <v>2860</v>
      </c>
      <c r="D32" s="79" t="s">
        <v>166</v>
      </c>
      <c r="E32" s="74" t="s">
        <v>196</v>
      </c>
      <c r="F32" s="75" t="s">
        <v>172</v>
      </c>
      <c r="G32" s="190" t="s">
        <v>121</v>
      </c>
    </row>
    <row r="33" spans="1:7" x14ac:dyDescent="0.25">
      <c r="A33" s="48"/>
      <c r="B33" s="43"/>
      <c r="C33" s="44"/>
      <c r="D33" s="45"/>
      <c r="E33" s="49"/>
      <c r="F33" s="44"/>
      <c r="G33" s="47"/>
    </row>
    <row r="34" spans="1:7" x14ac:dyDescent="0.25">
      <c r="A34" s="48"/>
      <c r="B34" s="43"/>
      <c r="C34" s="44"/>
      <c r="D34" s="45"/>
      <c r="E34" s="49"/>
      <c r="F34" s="44"/>
      <c r="G34" s="47"/>
    </row>
    <row r="35" spans="1:7" x14ac:dyDescent="0.25">
      <c r="A35" s="48"/>
      <c r="B35" s="43"/>
      <c r="C35" s="44"/>
      <c r="D35" s="45"/>
      <c r="E35" s="49"/>
      <c r="F35" s="44"/>
      <c r="G35" s="47"/>
    </row>
    <row r="36" spans="1:7" x14ac:dyDescent="0.25">
      <c r="A36" s="48"/>
      <c r="B36" s="43"/>
      <c r="C36" s="44"/>
      <c r="D36" s="45"/>
      <c r="E36" s="46"/>
      <c r="F36" s="44"/>
      <c r="G36" s="47"/>
    </row>
    <row r="37" spans="1:7" x14ac:dyDescent="0.25">
      <c r="A37" s="48">
        <f>'1. Identificación - Causas'!A37</f>
        <v>0</v>
      </c>
      <c r="B37" s="43">
        <f>'1. Identificación - Causas'!B37</f>
        <v>0</v>
      </c>
      <c r="C37" s="44">
        <f>'1. Identificación - Causas'!C37</f>
        <v>0</v>
      </c>
      <c r="D37" s="45">
        <f>'1. Identificación - Causas'!D37</f>
        <v>0</v>
      </c>
      <c r="E37" s="46"/>
      <c r="F37" s="44"/>
      <c r="G37" s="47"/>
    </row>
    <row r="38" spans="1:7" x14ac:dyDescent="0.25">
      <c r="A38" s="48">
        <f>'1. Identificación - Causas'!A38</f>
        <v>0</v>
      </c>
      <c r="B38" s="43">
        <f>'1. Identificación - Causas'!B38</f>
        <v>0</v>
      </c>
      <c r="C38" s="44">
        <f>'1. Identificación - Causas'!C38</f>
        <v>0</v>
      </c>
      <c r="D38" s="45">
        <f>'1. Identificación - Causas'!D38</f>
        <v>0</v>
      </c>
      <c r="E38" s="46"/>
      <c r="F38" s="44"/>
      <c r="G38" s="47"/>
    </row>
    <row r="39" spans="1:7" x14ac:dyDescent="0.25">
      <c r="A39" s="48">
        <f>'1. Identificación - Causas'!A39</f>
        <v>0</v>
      </c>
      <c r="B39" s="43">
        <f>'1. Identificación - Causas'!B39</f>
        <v>0</v>
      </c>
      <c r="C39" s="44">
        <f>'1. Identificación - Causas'!C39</f>
        <v>0</v>
      </c>
      <c r="D39" s="45">
        <f>'1. Identificación - Causas'!D39</f>
        <v>0</v>
      </c>
      <c r="E39" s="46"/>
      <c r="F39" s="44"/>
      <c r="G39" s="47"/>
    </row>
    <row r="40" spans="1:7" x14ac:dyDescent="0.25">
      <c r="A40" s="48">
        <f>'1. Identificación - Causas'!A40</f>
        <v>0</v>
      </c>
      <c r="B40" s="43">
        <f>'1. Identificación - Causas'!B40</f>
        <v>0</v>
      </c>
      <c r="C40" s="44">
        <f>'1. Identificación - Causas'!C40</f>
        <v>0</v>
      </c>
      <c r="D40" s="45">
        <f>'1. Identificación - Causas'!D40</f>
        <v>0</v>
      </c>
      <c r="E40" s="46"/>
      <c r="F40" s="44"/>
      <c r="G40" s="47"/>
    </row>
    <row r="41" spans="1:7" ht="15.75" thickBot="1" x14ac:dyDescent="0.3">
      <c r="A41" s="50">
        <f>'1. Identificación - Causas'!A41</f>
        <v>0</v>
      </c>
      <c r="B41" s="51">
        <f>'1. Identificación - Causas'!B41</f>
        <v>0</v>
      </c>
      <c r="C41" s="52">
        <f>'1. Identificación - Causas'!C41</f>
        <v>0</v>
      </c>
      <c r="D41" s="53">
        <f>'1. Identificación - Causas'!D41</f>
        <v>0</v>
      </c>
      <c r="E41" s="54"/>
      <c r="F41" s="52"/>
      <c r="G41" s="55"/>
    </row>
  </sheetData>
  <mergeCells count="14">
    <mergeCell ref="B10:D10"/>
    <mergeCell ref="A1:C3"/>
    <mergeCell ref="E10:G10"/>
    <mergeCell ref="D5:E5"/>
    <mergeCell ref="D6:E6"/>
    <mergeCell ref="D7:E7"/>
    <mergeCell ref="D1:E1"/>
    <mergeCell ref="D2:E3"/>
    <mergeCell ref="A5:C5"/>
    <mergeCell ref="A6:C6"/>
    <mergeCell ref="A4:G4"/>
    <mergeCell ref="A9:G9"/>
    <mergeCell ref="A8:G8"/>
    <mergeCell ref="A7:C7"/>
  </mergeCells>
  <pageMargins left="0.25" right="0.25" top="0.75" bottom="0.75" header="0.3" footer="0.3"/>
  <pageSetup paperSize="136" scale="1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'C:\Users\DINA CARDONA\AppData\Local\Microsoft\Windows\Temporary Internet Files\Content.Outlook\P74YPFNC\[Copia de egmcfr020plandemejoramiento (1)dra alexandra-olga ULTIMO.xlsx]Listas'!#REF!</xm:f>
          </x14:formula1>
          <xm:sqref>A18</xm:sqref>
        </x14:dataValidation>
        <x14:dataValidation type="list" allowBlank="1" showInputMessage="1" showErrorMessage="1">
          <x14:formula1>
            <xm:f>'C:\Users\DINA CARDONA\AppData\Local\Microsoft\Windows\Temporary Internet Files\Content.Outlook\P74YPFNC\[plan de mejoramiento control interno 04 septiembre 2018 ERIKA ULTIMO.xlsx]Listas'!#REF!</xm:f>
          </x14:formula1>
          <xm:sqref>A19:A22</xm:sqref>
        </x14:dataValidation>
        <x14:dataValidation type="list" allowBlank="1" showInputMessage="1" showErrorMessage="1">
          <x14:formula1>
            <xm:f>'C:\Users\DINA CARDONA\AppData\Local\Microsoft\Windows\Temporary Internet Files\Content.Outlook\P74YPFNC\[egmcfr020plandemejoramiento (1).xlsx]Listas'!#REF!</xm:f>
          </x14:formula1>
          <xm:sqref>B12:B16</xm:sqref>
        </x14:dataValidation>
        <x14:dataValidation type="list" allowBlank="1" showInputMessage="1" showErrorMessage="1">
          <x14:formula1>
            <xm:f>'C:\Users\DINA CARDONA\AppData\Local\Microsoft\Windows\Temporary Internet Files\Content.Outlook\P74YPFNC\[Copia de egmcfr020plandemejoramiento (1)dra alexandra-olga ULTIMO.xlsx]Listas'!#REF!</xm:f>
          </x14:formula1>
          <xm:sqref>B17:B18</xm:sqref>
        </x14:dataValidation>
        <x14:dataValidation type="list" allowBlank="1" showInputMessage="1" showErrorMessage="1">
          <x14:formula1>
            <xm:f>'C:\Users\DINA CARDONA\AppData\Local\Microsoft\Windows\Temporary Internet Files\Content.Outlook\P74YPFNC\[plan de mejoramiento control interno 04 septiembre 2018 ERIKA ULTIMO.xlsx]Listas'!#REF!</xm:f>
          </x14:formula1>
          <xm:sqref>B19:B24 A23:A24</xm:sqref>
        </x14:dataValidation>
        <x14:dataValidation type="list" allowBlank="1" showInputMessage="1" showErrorMessage="1">
          <x14:formula1>
            <xm:f>'C:\Users\DINA CARDONA\AppData\Local\Microsoft\Windows\Temporary Internet Files\Content.Outlook\P74YPFNC\[Copia de Copia de Plan de mejoramiento final (003) ANGIE CORREGIDO.xlsx]Listas'!#REF!</xm:f>
          </x14:formula1>
          <xm:sqref>A25:B32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8" sqref="G8"/>
    </sheetView>
  </sheetViews>
  <sheetFormatPr baseColWidth="10" defaultRowHeight="15" x14ac:dyDescent="0.25"/>
  <cols>
    <col min="1" max="1" width="12.7109375" customWidth="1"/>
    <col min="2" max="3" width="17" customWidth="1"/>
    <col min="4" max="4" width="15" bestFit="1" customWidth="1"/>
    <col min="5" max="5" width="34.140625" customWidth="1"/>
    <col min="6" max="6" width="48.7109375" customWidth="1"/>
  </cols>
  <sheetData>
    <row r="1" spans="1:6" s="1" customFormat="1" ht="15.75" thickBot="1" x14ac:dyDescent="0.3">
      <c r="A1" s="7" t="s">
        <v>12</v>
      </c>
      <c r="B1" s="11" t="s">
        <v>5</v>
      </c>
      <c r="C1" s="18" t="s">
        <v>35</v>
      </c>
      <c r="D1" s="6" t="s">
        <v>35</v>
      </c>
      <c r="E1" s="6" t="s">
        <v>36</v>
      </c>
      <c r="F1" s="6" t="s">
        <v>54</v>
      </c>
    </row>
    <row r="2" spans="1:6" ht="24" x14ac:dyDescent="0.25">
      <c r="A2" s="8" t="s">
        <v>16</v>
      </c>
      <c r="B2" s="12" t="s">
        <v>21</v>
      </c>
      <c r="C2" s="19" t="s">
        <v>37</v>
      </c>
      <c r="D2" s="15" t="s">
        <v>37</v>
      </c>
      <c r="E2" s="22" t="s">
        <v>78</v>
      </c>
      <c r="F2" s="5" t="s">
        <v>55</v>
      </c>
    </row>
    <row r="3" spans="1:6" x14ac:dyDescent="0.25">
      <c r="A3" s="9" t="s">
        <v>18</v>
      </c>
      <c r="B3" s="13" t="s">
        <v>23</v>
      </c>
      <c r="C3" s="20" t="s">
        <v>40</v>
      </c>
      <c r="D3" s="16" t="s">
        <v>37</v>
      </c>
      <c r="E3" s="23" t="s">
        <v>38</v>
      </c>
      <c r="F3" s="2" t="s">
        <v>56</v>
      </c>
    </row>
    <row r="4" spans="1:6" ht="15.75" thickBot="1" x14ac:dyDescent="0.3">
      <c r="A4" s="9" t="s">
        <v>17</v>
      </c>
      <c r="B4" s="14" t="s">
        <v>24</v>
      </c>
      <c r="C4" s="20" t="s">
        <v>45</v>
      </c>
      <c r="D4" s="16" t="s">
        <v>37</v>
      </c>
      <c r="E4" s="23" t="s">
        <v>79</v>
      </c>
      <c r="F4" s="2" t="s">
        <v>57</v>
      </c>
    </row>
    <row r="5" spans="1:6" ht="15.75" thickBot="1" x14ac:dyDescent="0.3">
      <c r="A5" s="9" t="s">
        <v>19</v>
      </c>
      <c r="B5" s="58"/>
      <c r="C5" s="21" t="s">
        <v>52</v>
      </c>
      <c r="D5" s="16" t="s">
        <v>37</v>
      </c>
      <c r="E5" s="23" t="s">
        <v>80</v>
      </c>
      <c r="F5" s="2" t="s">
        <v>62</v>
      </c>
    </row>
    <row r="6" spans="1:6" ht="15.75" thickBot="1" x14ac:dyDescent="0.3">
      <c r="A6" s="10" t="s">
        <v>22</v>
      </c>
      <c r="D6" s="16" t="s">
        <v>37</v>
      </c>
      <c r="E6" s="23" t="s">
        <v>39</v>
      </c>
      <c r="F6" s="2" t="s">
        <v>58</v>
      </c>
    </row>
    <row r="7" spans="1:6" x14ac:dyDescent="0.25">
      <c r="B7" s="59"/>
      <c r="D7" s="16" t="s">
        <v>40</v>
      </c>
      <c r="E7" s="23" t="s">
        <v>81</v>
      </c>
      <c r="F7" s="2" t="s">
        <v>59</v>
      </c>
    </row>
    <row r="8" spans="1:6" ht="24" x14ac:dyDescent="0.25">
      <c r="D8" s="16" t="s">
        <v>40</v>
      </c>
      <c r="E8" s="23" t="s">
        <v>82</v>
      </c>
      <c r="F8" s="2" t="s">
        <v>60</v>
      </c>
    </row>
    <row r="9" spans="1:6" x14ac:dyDescent="0.25">
      <c r="D9" s="16" t="s">
        <v>40</v>
      </c>
      <c r="E9" s="23" t="s">
        <v>83</v>
      </c>
      <c r="F9" s="2" t="s">
        <v>61</v>
      </c>
    </row>
    <row r="10" spans="1:6" x14ac:dyDescent="0.25">
      <c r="D10" s="16" t="s">
        <v>40</v>
      </c>
      <c r="E10" s="23" t="s">
        <v>84</v>
      </c>
      <c r="F10" s="2" t="s">
        <v>63</v>
      </c>
    </row>
    <row r="11" spans="1:6" ht="24" x14ac:dyDescent="0.25">
      <c r="D11" s="16" t="s">
        <v>40</v>
      </c>
      <c r="E11" s="23" t="s">
        <v>85</v>
      </c>
      <c r="F11" s="2" t="s">
        <v>64</v>
      </c>
    </row>
    <row r="12" spans="1:6" x14ac:dyDescent="0.25">
      <c r="D12" s="16" t="s">
        <v>40</v>
      </c>
      <c r="E12" s="23" t="s">
        <v>41</v>
      </c>
      <c r="F12" s="2" t="s">
        <v>65</v>
      </c>
    </row>
    <row r="13" spans="1:6" x14ac:dyDescent="0.25">
      <c r="D13" s="16" t="s">
        <v>40</v>
      </c>
      <c r="E13" s="23" t="s">
        <v>42</v>
      </c>
      <c r="F13" s="2" t="s">
        <v>66</v>
      </c>
    </row>
    <row r="14" spans="1:6" x14ac:dyDescent="0.25">
      <c r="D14" s="16" t="s">
        <v>40</v>
      </c>
      <c r="E14" s="23" t="s">
        <v>43</v>
      </c>
      <c r="F14" s="2" t="s">
        <v>67</v>
      </c>
    </row>
    <row r="15" spans="1:6" x14ac:dyDescent="0.25">
      <c r="D15" s="16" t="s">
        <v>40</v>
      </c>
      <c r="E15" s="23" t="s">
        <v>44</v>
      </c>
      <c r="F15" s="2" t="s">
        <v>68</v>
      </c>
    </row>
    <row r="16" spans="1:6" x14ac:dyDescent="0.25">
      <c r="D16" s="16" t="s">
        <v>45</v>
      </c>
      <c r="E16" s="23" t="s">
        <v>46</v>
      </c>
      <c r="F16" s="2" t="s">
        <v>69</v>
      </c>
    </row>
    <row r="17" spans="4:6" x14ac:dyDescent="0.25">
      <c r="D17" s="16" t="s">
        <v>45</v>
      </c>
      <c r="E17" s="23" t="s">
        <v>47</v>
      </c>
      <c r="F17" s="2" t="s">
        <v>70</v>
      </c>
    </row>
    <row r="18" spans="4:6" x14ac:dyDescent="0.25">
      <c r="D18" s="16" t="s">
        <v>45</v>
      </c>
      <c r="E18" s="23" t="s">
        <v>48</v>
      </c>
      <c r="F18" s="2" t="s">
        <v>71</v>
      </c>
    </row>
    <row r="19" spans="4:6" x14ac:dyDescent="0.25">
      <c r="D19" s="16" t="s">
        <v>45</v>
      </c>
      <c r="E19" s="23" t="s">
        <v>49</v>
      </c>
      <c r="F19" s="2" t="s">
        <v>72</v>
      </c>
    </row>
    <row r="20" spans="4:6" x14ac:dyDescent="0.25">
      <c r="D20" s="16" t="s">
        <v>45</v>
      </c>
      <c r="E20" s="23" t="s">
        <v>50</v>
      </c>
      <c r="F20" s="2" t="s">
        <v>73</v>
      </c>
    </row>
    <row r="21" spans="4:6" x14ac:dyDescent="0.25">
      <c r="D21" s="16" t="s">
        <v>45</v>
      </c>
      <c r="E21" s="23" t="s">
        <v>51</v>
      </c>
      <c r="F21" s="3" t="s">
        <v>73</v>
      </c>
    </row>
    <row r="22" spans="4:6" ht="24" x14ac:dyDescent="0.25">
      <c r="D22" s="16" t="s">
        <v>45</v>
      </c>
      <c r="E22" s="23" t="s">
        <v>88</v>
      </c>
      <c r="F22" s="3" t="s">
        <v>74</v>
      </c>
    </row>
    <row r="23" spans="4:6" ht="24.75" thickBot="1" x14ac:dyDescent="0.3">
      <c r="D23" s="16" t="s">
        <v>45</v>
      </c>
      <c r="E23" s="60" t="s">
        <v>86</v>
      </c>
      <c r="F23" s="4" t="s">
        <v>75</v>
      </c>
    </row>
    <row r="24" spans="4:6" x14ac:dyDescent="0.25">
      <c r="D24" s="16" t="s">
        <v>45</v>
      </c>
      <c r="E24" s="60" t="s">
        <v>87</v>
      </c>
    </row>
    <row r="25" spans="4:6" x14ac:dyDescent="0.25">
      <c r="D25" s="16" t="s">
        <v>45</v>
      </c>
      <c r="E25" s="60" t="s">
        <v>89</v>
      </c>
    </row>
    <row r="26" spans="4:6" ht="15.75" thickBot="1" x14ac:dyDescent="0.3">
      <c r="D26" s="17" t="s">
        <v>52</v>
      </c>
      <c r="E26" s="24" t="s">
        <v>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1. Identificación - Causas</vt:lpstr>
      <vt:lpstr>2. Tramamiento - Plan</vt:lpstr>
      <vt:lpstr>Listas</vt:lpstr>
      <vt:lpstr>Apoyo</vt:lpstr>
      <vt:lpstr>'1. Identificación - Causas'!Área_de_impresión</vt:lpstr>
      <vt:lpstr>'2. Tramamiento - Plan'!Área_de_impresión</vt:lpstr>
      <vt:lpstr>Estratégico</vt:lpstr>
      <vt:lpstr>Evaluación</vt:lpstr>
      <vt:lpstr>Misional</vt:lpstr>
      <vt:lpstr>TIPO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Alfredo Sanchez Diaz</dc:creator>
  <cp:lastModifiedBy>Karen Lizeth Bachiller Martinez</cp:lastModifiedBy>
  <cp:lastPrinted>2018-09-28T14:22:59Z</cp:lastPrinted>
  <dcterms:created xsi:type="dcterms:W3CDTF">2014-01-24T16:12:10Z</dcterms:created>
  <dcterms:modified xsi:type="dcterms:W3CDTF">2019-04-12T14:19:23Z</dcterms:modified>
</cp:coreProperties>
</file>