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MSEPULVEDA\Music\"/>
    </mc:Choice>
  </mc:AlternateContent>
  <bookViews>
    <workbookView xWindow="0" yWindow="0" windowWidth="24000" windowHeight="9435"/>
  </bookViews>
  <sheets>
    <sheet name="PLAN DE MEJORAM" sheetId="1" r:id="rId1"/>
    <sheet name="Hoja1" sheetId="2" r:id="rId2"/>
    <sheet name="Ppto" sheetId="3" state="hidden" r:id="rId3"/>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jBK3YQLpPGxLqBF/K9Wmym/qlpVQ=="/>
    </ext>
  </extLst>
</workbook>
</file>

<file path=xl/calcChain.xml><?xml version="1.0" encoding="utf-8"?>
<calcChain xmlns="http://schemas.openxmlformats.org/spreadsheetml/2006/main">
  <c r="I333" i="3" l="1"/>
  <c r="G332" i="3"/>
  <c r="G331" i="3"/>
  <c r="G330" i="3"/>
  <c r="G329" i="3"/>
  <c r="G328" i="3"/>
  <c r="G327" i="3"/>
  <c r="G326" i="3"/>
  <c r="G325" i="3"/>
  <c r="G324" i="3"/>
  <c r="G323" i="3"/>
  <c r="G322" i="3"/>
  <c r="G321" i="3"/>
  <c r="G320" i="3"/>
  <c r="G319" i="3"/>
  <c r="G317" i="3"/>
  <c r="G316" i="3"/>
  <c r="G315" i="3"/>
  <c r="G314" i="3"/>
  <c r="G313" i="3"/>
  <c r="G312" i="3"/>
  <c r="G311" i="3"/>
  <c r="G310" i="3"/>
  <c r="G309" i="3"/>
  <c r="G308" i="3"/>
  <c r="G307" i="3"/>
  <c r="G306" i="3"/>
  <c r="G305" i="3"/>
  <c r="G304" i="3"/>
  <c r="G303" i="3"/>
  <c r="G302" i="3"/>
  <c r="G301" i="3"/>
  <c r="G300" i="3"/>
  <c r="G299" i="3"/>
  <c r="G298" i="3"/>
  <c r="G297" i="3"/>
  <c r="G296" i="3"/>
  <c r="G295" i="3"/>
  <c r="G294" i="3"/>
  <c r="G293" i="3"/>
  <c r="G292" i="3"/>
  <c r="G291" i="3"/>
  <c r="G290" i="3"/>
  <c r="G289" i="3"/>
  <c r="G288" i="3"/>
  <c r="G287" i="3"/>
  <c r="G286" i="3"/>
  <c r="G285" i="3"/>
  <c r="G284" i="3"/>
  <c r="G283" i="3"/>
  <c r="G282" i="3"/>
  <c r="G281" i="3"/>
  <c r="G280" i="3"/>
  <c r="G279" i="3"/>
  <c r="G278" i="3"/>
  <c r="G277" i="3"/>
  <c r="G276" i="3"/>
  <c r="G274" i="3"/>
  <c r="G273" i="3"/>
  <c r="G272" i="3"/>
  <c r="G271" i="3"/>
  <c r="G270" i="3"/>
  <c r="G269" i="3"/>
  <c r="G268" i="3"/>
  <c r="G267" i="3"/>
  <c r="G266" i="3"/>
  <c r="G265" i="3"/>
  <c r="G264" i="3"/>
  <c r="G263" i="3"/>
  <c r="G262" i="3"/>
  <c r="G261" i="3"/>
  <c r="G260" i="3"/>
  <c r="G259" i="3"/>
  <c r="G258" i="3"/>
  <c r="G257" i="3"/>
  <c r="G255" i="3"/>
  <c r="G254" i="3"/>
  <c r="G253" i="3"/>
  <c r="G252" i="3"/>
  <c r="G251" i="3"/>
  <c r="G250" i="3"/>
  <c r="G249" i="3"/>
  <c r="G248" i="3"/>
  <c r="G247" i="3"/>
  <c r="G246" i="3"/>
  <c r="G245" i="3"/>
  <c r="G244" i="3"/>
  <c r="G243" i="3"/>
  <c r="G242" i="3"/>
  <c r="G241" i="3"/>
  <c r="G240" i="3"/>
  <c r="G239" i="3"/>
  <c r="G238" i="3"/>
  <c r="G236" i="3"/>
  <c r="G235" i="3"/>
  <c r="G234" i="3"/>
  <c r="G233" i="3"/>
  <c r="G232" i="3"/>
  <c r="G231" i="3"/>
  <c r="G230" i="3"/>
  <c r="G229" i="3"/>
  <c r="G228" i="3"/>
  <c r="G227" i="3"/>
  <c r="G226" i="3"/>
  <c r="G225" i="3"/>
  <c r="G224" i="3"/>
  <c r="G223" i="3"/>
  <c r="G222" i="3"/>
  <c r="G221" i="3"/>
  <c r="G220" i="3"/>
  <c r="G219" i="3"/>
  <c r="G218" i="3"/>
  <c r="G217" i="3"/>
  <c r="G216" i="3"/>
  <c r="G215" i="3"/>
  <c r="G214" i="3"/>
  <c r="G213" i="3"/>
  <c r="G212" i="3"/>
  <c r="G211" i="3"/>
  <c r="G210" i="3"/>
  <c r="G209" i="3"/>
  <c r="G208" i="3"/>
  <c r="G207" i="3"/>
  <c r="G206" i="3"/>
  <c r="G205" i="3"/>
  <c r="G204" i="3"/>
  <c r="G203" i="3"/>
  <c r="G202" i="3"/>
  <c r="G201" i="3"/>
  <c r="G200" i="3"/>
  <c r="G199" i="3"/>
  <c r="G198" i="3"/>
  <c r="G197" i="3"/>
  <c r="G196" i="3"/>
  <c r="G195" i="3"/>
  <c r="G194" i="3"/>
  <c r="G192" i="3"/>
  <c r="G191" i="3"/>
  <c r="G190" i="3"/>
  <c r="G189" i="3"/>
  <c r="G188" i="3"/>
  <c r="G187" i="3"/>
  <c r="G186" i="3"/>
  <c r="G185" i="3"/>
  <c r="G184" i="3"/>
  <c r="G183" i="3"/>
  <c r="G182" i="3"/>
  <c r="G181" i="3"/>
  <c r="G180" i="3"/>
  <c r="G179" i="3"/>
  <c r="G178" i="3"/>
  <c r="G177" i="3"/>
  <c r="G176" i="3"/>
  <c r="G175" i="3"/>
  <c r="G174" i="3"/>
  <c r="G173" i="3"/>
  <c r="G172" i="3"/>
  <c r="G171" i="3"/>
  <c r="G170" i="3"/>
  <c r="G169" i="3"/>
  <c r="G168" i="3"/>
  <c r="G167" i="3"/>
  <c r="G166" i="3"/>
  <c r="G165" i="3"/>
  <c r="G164" i="3"/>
  <c r="G163" i="3"/>
  <c r="G162" i="3"/>
  <c r="G161" i="3"/>
  <c r="G160" i="3"/>
  <c r="G159" i="3"/>
  <c r="G158" i="3"/>
  <c r="G157" i="3"/>
  <c r="G156" i="3"/>
  <c r="G155" i="3"/>
  <c r="G154" i="3"/>
  <c r="G153" i="3"/>
  <c r="G152" i="3"/>
  <c r="G151" i="3"/>
  <c r="G150" i="3"/>
  <c r="G149" i="3"/>
  <c r="G148" i="3"/>
  <c r="G147" i="3"/>
  <c r="G146" i="3"/>
  <c r="G145" i="3"/>
  <c r="G144" i="3"/>
  <c r="G143" i="3"/>
  <c r="G142" i="3"/>
  <c r="G141" i="3"/>
  <c r="G140" i="3"/>
  <c r="G139" i="3"/>
  <c r="G138" i="3"/>
  <c r="G137" i="3"/>
  <c r="G136" i="3"/>
  <c r="G135" i="3"/>
  <c r="G134" i="3"/>
  <c r="G133" i="3"/>
  <c r="G132" i="3"/>
  <c r="G131" i="3"/>
  <c r="G130" i="3"/>
  <c r="G129" i="3"/>
  <c r="G128" i="3"/>
  <c r="G127" i="3"/>
  <c r="G126" i="3"/>
  <c r="G125" i="3"/>
  <c r="G123" i="3"/>
  <c r="G122" i="3"/>
  <c r="G121" i="3"/>
  <c r="G120" i="3"/>
  <c r="G119" i="3"/>
  <c r="G117" i="3"/>
  <c r="G115" i="3"/>
  <c r="G114" i="3"/>
  <c r="G113" i="3"/>
  <c r="G112" i="3"/>
  <c r="G110" i="3"/>
  <c r="G109" i="3"/>
  <c r="G108" i="3"/>
  <c r="G107" i="3"/>
  <c r="G106" i="3"/>
  <c r="G105" i="3"/>
  <c r="G104" i="3"/>
  <c r="G103" i="3"/>
  <c r="G101" i="3"/>
  <c r="G100" i="3"/>
  <c r="G98" i="3"/>
  <c r="G97" i="3"/>
  <c r="G95" i="3"/>
  <c r="G94" i="3"/>
  <c r="G93" i="3"/>
  <c r="G92" i="3"/>
  <c r="G91" i="3"/>
  <c r="G90" i="3"/>
  <c r="G89" i="3"/>
  <c r="G88" i="3"/>
  <c r="G87" i="3"/>
  <c r="G85" i="3"/>
  <c r="G84" i="3"/>
  <c r="G82" i="3"/>
  <c r="G81" i="3"/>
  <c r="G80" i="3"/>
  <c r="G79" i="3"/>
  <c r="G78" i="3"/>
  <c r="G77" i="3"/>
  <c r="G76" i="3"/>
  <c r="G74" i="3"/>
  <c r="G73" i="3"/>
  <c r="G72" i="3"/>
  <c r="G71" i="3"/>
  <c r="G70" i="3"/>
  <c r="G69" i="3"/>
  <c r="G68" i="3"/>
  <c r="G67" i="3"/>
  <c r="G66" i="3"/>
  <c r="G65" i="3"/>
  <c r="G64" i="3"/>
  <c r="G63" i="3"/>
  <c r="G62" i="3"/>
  <c r="G61" i="3"/>
  <c r="G60" i="3"/>
  <c r="G59" i="3"/>
  <c r="G57" i="3"/>
  <c r="G56" i="3"/>
  <c r="G55" i="3"/>
  <c r="G54" i="3"/>
  <c r="G53" i="3"/>
  <c r="G52" i="3"/>
  <c r="G51" i="3"/>
  <c r="G50" i="3"/>
  <c r="G48" i="3"/>
  <c r="G47" i="3"/>
  <c r="G46" i="3"/>
  <c r="G45" i="3"/>
  <c r="G44" i="3"/>
  <c r="G43" i="3"/>
  <c r="G42" i="3"/>
  <c r="G41" i="3"/>
  <c r="G40" i="3"/>
  <c r="G39" i="3"/>
  <c r="G38" i="3"/>
  <c r="G36" i="3"/>
  <c r="G35" i="3"/>
  <c r="G34" i="3"/>
  <c r="G33" i="3"/>
  <c r="G32" i="3"/>
  <c r="G31" i="3"/>
  <c r="G30" i="3"/>
  <c r="G29" i="3"/>
  <c r="G28" i="3"/>
  <c r="G27" i="3"/>
  <c r="G26" i="3"/>
  <c r="G25" i="3"/>
  <c r="G24" i="3"/>
  <c r="G23" i="3"/>
  <c r="G22" i="3"/>
  <c r="G21" i="3"/>
  <c r="G20" i="3"/>
  <c r="G19" i="3"/>
  <c r="G18" i="3"/>
  <c r="G17" i="3"/>
  <c r="G16" i="3"/>
  <c r="G15" i="3"/>
  <c r="G14" i="3"/>
  <c r="G13" i="3"/>
  <c r="G12" i="3"/>
  <c r="G11" i="3"/>
  <c r="G10" i="3"/>
  <c r="G9" i="3"/>
  <c r="G8" i="3"/>
  <c r="G7" i="3"/>
  <c r="G6" i="3"/>
  <c r="G5" i="3"/>
  <c r="G4" i="3"/>
  <c r="N14" i="1"/>
  <c r="U9" i="1" s="1"/>
  <c r="W9" i="1" s="1"/>
  <c r="M14" i="1"/>
  <c r="V10" i="1"/>
  <c r="M13" i="1" l="1"/>
  <c r="U8" i="1"/>
  <c r="W8" i="1" s="1"/>
  <c r="W10" i="1" s="1"/>
  <c r="V11" i="1" s="1"/>
</calcChain>
</file>

<file path=xl/comments1.xml><?xml version="1.0" encoding="utf-8"?>
<comments xmlns="http://schemas.openxmlformats.org/spreadsheetml/2006/main">
  <authors>
    <author/>
  </authors>
  <commentList>
    <comment ref="V7" authorId="0" shapeId="0">
      <text>
        <r>
          <rPr>
            <sz val="11"/>
            <color theme="1"/>
            <rFont val="Calibri"/>
            <scheme val="minor"/>
          </rPr>
          <t>======
ID#AAAAh94NL5U
AHERRERA    (2022-10-18 15:45:26)
se debe dar mayor peso a la efectividad</t>
        </r>
      </text>
    </comment>
    <comment ref="V10" authorId="0" shapeId="0">
      <text>
        <r>
          <rPr>
            <sz val="11"/>
            <color theme="1"/>
            <rFont val="Calibri"/>
            <scheme val="minor"/>
          </rPr>
          <t>======
ID#AAAAh94NL50
HENRY    (2022-10-18 15:45:26)
SI NO SE EVALUAN ALGUNAS DE ESTAS VARIABLES, SE LLEVA A BASE 100 LAS QUE SE EVALUEN</t>
        </r>
      </text>
    </comment>
    <comment ref="A15" authorId="0" shapeId="0">
      <text>
        <r>
          <rPr>
            <sz val="11"/>
            <color theme="1"/>
            <rFont val="Calibri"/>
            <scheme val="minor"/>
          </rPr>
          <t>======
ID#AAAAh94NL5o
laquijano    (2022-10-18 15:45:26)
Liste consecutivamente los hallazgos definidos  en el informe  partiendo de uno.</t>
        </r>
      </text>
    </comment>
    <comment ref="B15" authorId="0" shapeId="0">
      <text>
        <r>
          <rPr>
            <sz val="11"/>
            <color theme="1"/>
            <rFont val="Calibri"/>
            <scheme val="minor"/>
          </rPr>
          <t>======
ID#AAAAh94NL5I
CONTRALORIA     (2022-10-18 15:45:26)
DESCRIBA BREVEMENTE EL HALLAZGO ( NO MAS DE 50 PALABRAS).</t>
        </r>
      </text>
    </comment>
    <comment ref="F15" authorId="0" shapeId="0">
      <text>
        <r>
          <rPr>
            <sz val="11"/>
            <color theme="1"/>
            <rFont val="Calibri"/>
            <scheme val="minor"/>
          </rPr>
          <t>======
ID#AAAAh94NL5A
laquijano    (2022-10-18 15:45:26)
Registre la acción correctiva que adopta la entidad para subsanar o corregir la causa que generó el  hallazgo.</t>
        </r>
      </text>
    </comment>
    <comment ref="G15" authorId="0" shapeId="0">
      <text>
        <r>
          <rPr>
            <sz val="11"/>
            <color theme="1"/>
            <rFont val="Calibri"/>
            <scheme val="minor"/>
          </rPr>
          <t>======
ID#AAAAh94NL5c
laquijano    (2022-10-18 15:45:26)
Resultados cuantitativos  esperados, indicando la cantidad y denominación de la unidad de medida.</t>
        </r>
      </text>
    </comment>
    <comment ref="H15" authorId="0" shapeId="0">
      <text>
        <r>
          <rPr>
            <sz val="11"/>
            <color theme="1"/>
            <rFont val="Calibri"/>
            <scheme val="minor"/>
          </rPr>
          <t>======
ID#AAAAh94NL5E
admin    (2022-10-18 15:45:26)
Ingresar el tiempo que se espera ejectar la acción expresado en meses</t>
        </r>
      </text>
    </comment>
    <comment ref="I15" authorId="0" shapeId="0">
      <text>
        <r>
          <rPr>
            <sz val="11"/>
            <color theme="1"/>
            <rFont val="Calibri"/>
            <scheme val="minor"/>
          </rPr>
          <t>======
ID#AAAAh94NL5Q
laquijano    (2022-10-18 15:45:26)
Fecha programada para la iniciación de cada actividad para el cumplimiento de la meta final.</t>
        </r>
      </text>
    </comment>
    <comment ref="J15" authorId="0" shapeId="0">
      <text>
        <r>
          <rPr>
            <sz val="11"/>
            <color theme="1"/>
            <rFont val="Calibri"/>
            <scheme val="minor"/>
          </rPr>
          <t>======
ID#AAAAh94NL5g
laquijano    (2022-10-18 15:45:26)
Fecha programada para la terminación de cada actividad para el cumplimiento de la meta final. El término no debe exceder lo establecido en la resolución de planes de mejoramiento</t>
        </r>
      </text>
    </comment>
    <comment ref="K15" authorId="0" shapeId="0">
      <text>
        <r>
          <rPr>
            <sz val="11"/>
            <color theme="1"/>
            <rFont val="Calibri"/>
            <scheme val="minor"/>
          </rPr>
          <t>======
ID#AAAAh94NL5s
FRANCISCO    (2022-10-18 15:45:26)
Dependencia u organismo donde se realiza la acción</t>
        </r>
      </text>
    </comment>
    <comment ref="L15" authorId="0" shapeId="0">
      <text>
        <r>
          <rPr>
            <sz val="11"/>
            <color theme="1"/>
            <rFont val="Calibri"/>
            <scheme val="minor"/>
          </rPr>
          <t>======
ID#AAAAh94NL5k
jmzambrano    (2022-10-18 15:45:26)
Relacione el cargo del responsable por el cumplimiento de la meta.</t>
        </r>
      </text>
    </comment>
    <comment ref="M15" authorId="0" shapeId="0">
      <text>
        <r>
          <rPr>
            <sz val="11"/>
            <color theme="1"/>
            <rFont val="Calibri"/>
            <scheme val="minor"/>
          </rPr>
          <t>======
ID#AAAAh94NL5Y
Califique    (2022-10-18 15:45:26)
Cumple 2
Cumple parcialmente 1
No cumple 0</t>
        </r>
      </text>
    </comment>
    <comment ref="N15" authorId="0" shapeId="0">
      <text>
        <r>
          <rPr>
            <sz val="11"/>
            <color theme="1"/>
            <rFont val="Calibri"/>
            <scheme val="minor"/>
          </rPr>
          <t>======
ID#AAAAh94NL5w
Califique    (2022-10-18 15:45:26)
Efectiva 2
Parcialmente Efectiva 1
Inefectiva 0</t>
        </r>
      </text>
    </comment>
    <comment ref="P15" authorId="0" shapeId="0">
      <text>
        <r>
          <rPr>
            <sz val="11"/>
            <color theme="1"/>
            <rFont val="Calibri"/>
            <scheme val="minor"/>
          </rPr>
          <t>======
ID#AAAAh94NL5M
admin    (2022-10-18 15:45:26)
Relacione el nombre del Jefe de Control Interno o quien tenga asignadas las funciones</t>
        </r>
      </text>
    </comment>
  </commentList>
  <extLst>
    <ext xmlns:r="http://schemas.openxmlformats.org/officeDocument/2006/relationships" uri="GoogleSheetsCustomDataVersion1">
      <go:sheetsCustomData xmlns:go="http://customooxmlschemas.google.com/" r:id="rId1" roundtripDataSignature="AMtx7mgqW4D055Nv1chB5BH5mObKYUY6ZQ=="/>
    </ext>
  </extLst>
</comments>
</file>

<file path=xl/sharedStrings.xml><?xml version="1.0" encoding="utf-8"?>
<sst xmlns="http://schemas.openxmlformats.org/spreadsheetml/2006/main" count="1884" uniqueCount="1230">
  <si>
    <t>PLAN DE MEJORAMIENTO</t>
  </si>
  <si>
    <t>CÓDIGO: PM01-PR11-F02</t>
  </si>
  <si>
    <t>VERSIÓN: 2.0</t>
  </si>
  <si>
    <t xml:space="preserve">IMPORTANTE: La evaluación se realizará en las oficinas de control interno o en la dependencia o cargo que haga sus veces, verificando los informes y registros del seguimiento llevado a cabo por estas oficinas de acuerdo a la normatividad vigente. Lo anterior sin perjuicio, de que la Contraloría de Cundinamarca, realice evaluación a planes de mejoramiento cuando lo consideren pertinente (Ver GAT,  numeral 1.3.2.5 Plan de mejoramiento y seguimiento)  
</t>
  </si>
  <si>
    <t>RESULTADO EVALUACIÓN PLAN DE MEJORAMIENTO</t>
  </si>
  <si>
    <t>VARIABLES A EVALUAR</t>
  </si>
  <si>
    <t>Calificación Parcial</t>
  </si>
  <si>
    <t>Ponderación</t>
  </si>
  <si>
    <t>Puntaje Atribuido</t>
  </si>
  <si>
    <t xml:space="preserve">Cumplimiento del Plan de Mejoramiento </t>
  </si>
  <si>
    <t>Efectividad de las acciones</t>
  </si>
  <si>
    <t>Cumple</t>
  </si>
  <si>
    <t xml:space="preserve"> CUMPLIMIENTO PLAN DE MEJORAMIENTO</t>
  </si>
  <si>
    <t>Cumple parcialmente</t>
  </si>
  <si>
    <t>Concepto a emitir cumplimiento Plan de Mejoramiento</t>
  </si>
  <si>
    <t>No Cumple</t>
  </si>
  <si>
    <t>80 o más puntos</t>
  </si>
  <si>
    <t>Menos de 80 puntos</t>
  </si>
  <si>
    <t>N° hallazgo</t>
  </si>
  <si>
    <t>Descripción del hallazgo</t>
  </si>
  <si>
    <t>Acción de mejora</t>
  </si>
  <si>
    <t>Meta (Indicador de Cumplimiento)</t>
  </si>
  <si>
    <t>Tiempo de Ejecución Programado (Meses)</t>
  </si>
  <si>
    <t>Fecha inicial de la Acción</t>
  </si>
  <si>
    <t>Fecha terminación de la Acción</t>
  </si>
  <si>
    <t>Dependencia donde se realiza la acción</t>
  </si>
  <si>
    <t xml:space="preserve">Cargo Responsable </t>
  </si>
  <si>
    <t>CUMPLIMIENTO</t>
  </si>
  <si>
    <t>EFECTIVIDAD</t>
  </si>
  <si>
    <t>ESTADO DE LA ACCIÓN
(Cerrada-C / Abierta-A)</t>
  </si>
  <si>
    <t>DIRECCIÓN TECNICA RESPONSABLE</t>
  </si>
  <si>
    <t>OBSERVACIÓN</t>
  </si>
  <si>
    <t>MACROPROCESO GESTIÓN FINANCIERA
EVALUACIÓN A LOS ESTADOS FINANCIEROS</t>
  </si>
  <si>
    <t>Enero 16 de 2023</t>
  </si>
  <si>
    <t>Rectoria Institucion Educativa</t>
  </si>
  <si>
    <t>Rector</t>
  </si>
  <si>
    <t>IED GUSTAVO URIBE RAMIREZ</t>
  </si>
  <si>
    <t>RECTOR Y PAGADORA DE LA IED GUSTAVO URIBE RAMIREZ</t>
  </si>
  <si>
    <t>PAGADURÍA</t>
  </si>
  <si>
    <t>RECTOR Y AUXILIAR ADMINISTRATIVO CON FUNCIONES DE PAGADURÍA</t>
  </si>
  <si>
    <t>PAGADURIA</t>
  </si>
  <si>
    <t>RECTOR Y PAGADOR</t>
  </si>
  <si>
    <t>INSTITUCIÓN EDUCATIVA DEPARTAMENTAL- IED- JOHN F KENNEDY Y SUS SEDES – ARBELÁEZ CUNDINAMARCA.</t>
  </si>
  <si>
    <t>Rectoria Y Secretario Ejecutivo</t>
  </si>
  <si>
    <t>EVALUACIÓN A LOS ESTADOS FINANCIEROS</t>
  </si>
  <si>
    <t>Ahora bien, conforme a la información reportada y analizada por el equipo auditor a la fecha del control fiscal (agosto de 2022), los citados recursos económicos aún continúan en el banco AV Villas sin ser utilizados por el sujeto auditado.</t>
  </si>
  <si>
    <t>Pagaduria</t>
  </si>
  <si>
    <t>Secretaria Ejecutiva.</t>
  </si>
  <si>
    <t>CONDICIÓN: EFECTIVO Y EQUIVALENTES AL EFECTIVO</t>
  </si>
  <si>
    <t>INSTITUCIÓN EDUCATIVA DEPARTAMENTAL- IED - KIRPALAMAR SUS SEDES – ARBELÁEZ CUNDINAMARCA.</t>
  </si>
  <si>
    <t>CUENTAS POR PAGAR</t>
  </si>
  <si>
    <t xml:space="preserve">MACROPROCESO GESTIÓN PRESUPUESTAL-EJECUCIÓN PRESUPUESTAL DEL FONDO DE SERVICIOS EDUCATIVOS: </t>
  </si>
  <si>
    <t xml:space="preserve">CONTROLES A LA EJECUCIÓN PRESUPUESTAL: </t>
  </si>
  <si>
    <t>IED ENRIQUE SANTOS MONTEJO Implementar el uso de un aplicativo que permita establecer lo controles efectivos frente a la ejecucion presupuestal</t>
  </si>
  <si>
    <t>IED MARIANO OSPINA La ejecución presupuestal se realiza en los programas de SINFA debido a QUE SE HACE MANUALMENTE EN HOJAS DE EXCEL presentando errores por esta razon se implementara este programa</t>
  </si>
  <si>
    <t>Secretaria Ejecutiva</t>
  </si>
  <si>
    <t>La IERD DE SUBIA realizara el control de la ejecución presupuestal con un software que se adquirirá para elaborar las solicitudes, certificados, disponibilidades presupuestales y los registros y egresos u órdenes de pago para que no siga ocurriendo incorreciones evidenciadas en la ejecución presupuestal. .</t>
  </si>
  <si>
    <t>6 meses</t>
  </si>
  <si>
    <t>INSTITUCION EDUCATIVA RURAL DEPARTAMENTAL DE SUBIA</t>
  </si>
  <si>
    <t>Rector y tecnico operativo con funciones de pagaduria de la IERD DE SUBIA</t>
  </si>
  <si>
    <t>LA IERD EL SALITRE, Realizara, los CDP, CRP,Ordenes de pago o de giro y la documentacion que haya a lugar en la contratacion teniendo en cuenta la numeracion de la ejecucion presupuestal de libro de gastos</t>
  </si>
  <si>
    <t>1 AÑO</t>
  </si>
  <si>
    <t>IERD EL SALITRE</t>
  </si>
  <si>
    <t>RECTOR Y SECRETARIA</t>
  </si>
  <si>
    <t>INSTITUCIÓN EDUCATIVA DEPARTAMENTAL EL CARMEN</t>
  </si>
  <si>
    <t>Rector - Secretaria Pagadora</t>
  </si>
  <si>
    <t xml:space="preserve">CUENTAS POR PAGAR  </t>
  </si>
  <si>
    <t>IED ENRIQUE SANTOS MONTEJO Identificar las cuentas por pagar dentro de la ejecucion presupuestal y verificar su pago</t>
  </si>
  <si>
    <t>IED GUSTAVO URIBE En la actualida se publican en la plataforma del SECOP todos los documentos que hacen parte del proceso contractual</t>
  </si>
  <si>
    <t>La IERD DE SUBIA constituirá las cuentas por pagar en conjunto con la contadora segun la ordenanza 227 de 2014 “Por la cual se expide el Estatuto Orgánico de Presupuesto del Departamento de Cundinamarca y de sus Entidades Descentralizadas” Art.77 de la Institución Educativa a 31 de diciembre de 2022, y se verá reflejado en los estados financieros a 31 de diciembre de 2022.</t>
  </si>
  <si>
    <t>Rector y tecnico operativo con funciones de pagaduria de la IERD DE SUBIA y Contadora contratada de la IERD DE SUBIA</t>
  </si>
  <si>
    <t>IED JHON F KENNEDY la Institucion Educativa costituira la cuenta por pagar a 31 de diciembre 2022 la cual aparecera reflejada en los estados financieros y en Ejecucion presupuestal</t>
  </si>
  <si>
    <t>Rectoria Secretario Ejecutivo y contador</t>
  </si>
  <si>
    <t>IED KIRPALAMAR la Institucion Educativa costituira la cuenta por pagar a 31 de diciembre 2022 la cual aparecera reflejada en los estados financieros y en Ejecucion presupuestal</t>
  </si>
  <si>
    <t>IED EL CARMEN  IED El Carmen dejara constituida la cuenta por pagar a 31 de diciembre 2.022, en las ejecuciones presupuestales igualmente que se constituye y se ve reflejada en la contabilidad y los estados financieros</t>
  </si>
  <si>
    <t xml:space="preserve">MODIFICACIONES AL PRESUPUESTO DE LAS INSTITUCIONES EDUCATIVAS DEPARTAMENTALES: </t>
  </si>
  <si>
    <t>IED CARLOS ABONDANO Las modificaciones que se realizan al presupuesto se hacen mediante acuerdos presupuestales, el Consejo Directivo aprueba las adiciones, y traslados que se requieran de acuerdo a las necesidades de la I.E.D.</t>
  </si>
  <si>
    <t>Rector y Secretaria Ejecutiva.</t>
  </si>
  <si>
    <t>IED PIO X La IED elaborará todos los acuerdos presupuestales y los presentará ante el consejo directivo cada vez que tenga que realizar diferentes movimento de adicion, reduccion, traslados presupuestales para que a finalizar cada vigencia este soportada todos sus movimientos</t>
  </si>
  <si>
    <t>3 meses</t>
  </si>
  <si>
    <t>Se estan realizando las respectivas modificaciones al presupuesto ajustadas a la normatividad. Se implentara para la vigencia 2023 el SINFA , sistema moderno para la informacion Financiera de la IED</t>
  </si>
  <si>
    <t>PAGADOR</t>
  </si>
  <si>
    <t>La IERD DE SUBIA realizara cada uno de los acuerdos que requiera la vigencia ante el consejo directivo de la Institución Educativa, cuando haya algún movimiento de adición, reducción, traslados presupuestales. Con el fin de garantizar que los movimientos que se realizan tengan las justificaciones en sus actos administrativos y soportados en cada vigencia.</t>
  </si>
  <si>
    <t>Rector y tecnico operativo con funciones de pagaduria de la IERD DE SUBIA y Consejo directivo de la IERD DE SUBIA</t>
  </si>
  <si>
    <t xml:space="preserve"> IED KIRPALAMAR realizara todos los acuerdos ante el consejo directivo cada vez que tenga que realizar algun movimento de adicion, reduccion, traslados presupuestales. Con el fin que a finalizar cada vigencia se encuentren soportado todos sus movimientos</t>
  </si>
  <si>
    <t>Rectoria, Secretario Ejecutivo y Consejo Directivo</t>
  </si>
  <si>
    <t>La IED El Carmen revisara la ejecución presupuestal, versus actos administrativos.</t>
  </si>
  <si>
    <t>EVALUACIÓN GESTIÓN DE LA INVERSIÓN Y DEL 
GASTO GESTIÓN CONTRACTUAL</t>
  </si>
  <si>
    <t>IED ENRIQUE SANTOS MONTEJO Actualizar el Manual de Contratacion</t>
  </si>
  <si>
    <t>IED MARIANO OSPINA Se actualizara de acuerdo a las nuevas normas vigentes.</t>
  </si>
  <si>
    <t>IED CAQUEZA Se esta verificando la normatividad legal vigente del documento con la orientación de la Oficina Financiera de la SEC. Implementacion SINFA para la próxima vigencia</t>
  </si>
  <si>
    <t>RECTORIA</t>
  </si>
  <si>
    <t>RECTOR CONSEJO DIRECTIVO</t>
  </si>
  <si>
    <t>IED KIRPALAMAR Al Manual de contratación se le hara las actualizaciones pertinentes con los lineamientos de la secretaria de educación, implementando la guia para las instituciones educativa que genere la secretaria de educacion de cundinamarca</t>
  </si>
  <si>
    <t>Plan Anual de Adquisiciones</t>
  </si>
  <si>
    <t>IED CARLOS ABONDANO Efectivamente la fecha en que se subió el plan de adquisiciones no corresponde a lo que establece la norma, se tendra en cuenta los plazos para su publicación en la plataforma.</t>
  </si>
  <si>
    <t>IED MARIANO OSPINA SI SE SUBIO EN LA FECHA DE ACUERDO A LA NORMA PARA EL FUTURO SE HARA SU PUBLICACION EN LA CARTELERA DEL COLEGIO</t>
  </si>
  <si>
    <t>Secretaria</t>
  </si>
  <si>
    <t>LA IED publicará en la Plataforma Secop IED PIO X el Plan anual de Adquisiciones y sus modificaciones en las fechas establecidas y atendiendo el Criterio de la Comision Auditora y conforme a las normas establecidas se llevara a cabo la Planificacion , Proyeccion y Cumplimiento a dicho proceso en cada vigencia</t>
  </si>
  <si>
    <t>LA IERD EL SALITRE publicara en la Plataforma Secop el Plan anual de Adquisiciones de ahora en adelante.</t>
  </si>
  <si>
    <t>RECTOR Y SECRETARIA EJECUTIVA</t>
  </si>
  <si>
    <t xml:space="preserve">Estudios previos: </t>
  </si>
  <si>
    <t>IED ENRIQUE SANTOS MONTEJO Ajustar el proceso de estudios previos de la contratacion donde se evidencien la necesidad,conveniencia y oportunidad de acuerdo con PAA</t>
  </si>
  <si>
    <t>IED PIO X La IED realizara su plan anual de adquisiciones (PAA) de acuerdo con las necesidades planeadas previamente por las diferentes áreas y sedes de la Institución y seguirá los lineamientos dados por la Agencia Nacional de Contratación - Colombia compra eficiente y La SEC, publicará en la plataforma secop II y realizando los estudios previos plasmando la necesidad de la Institución Educativa y acorde con el manual de contratación. La insitución hará ajustes a las directrices y condiciones establecias en la invitación pública que se hace en los direfentes procesos, acorde a la normatividad vigente y al manual de contratación.</t>
  </si>
  <si>
    <t>La IERD DE SUBIA realizara su plan anual de adquisiciones (PAA) acorde con las necesidades planeadas previamente por las diferentes gestiones de la Institución Educativa y seguirá los lineamientos dados por la Agencia Nacional de Contratación - Colombia compra eficiente y La Secretaria de Educación de Cundinamarca, articulando sus procesos en el decreto 1082 de 2015, publicación en la plataforma secop II y realizando los estudios previos plasmando la verdadera necesidad de la Institución Educativa y articulado con el manual de contratación de la IED.</t>
  </si>
  <si>
    <t xml:space="preserve">
IED JHON F KENNEDY  realizara su PAA y seguira los lineamientos dados por CCE y La SEC, articulando sus procesos al decreto 1082 de 2015, en el cual se atendera la publicacion en la plataforma secop II, realizando su correcto estudio de conveniencia y necesidad plasmado en los estudios previos y articulado con el manual de contratacion de la IED</t>
  </si>
  <si>
    <t>Secretario Ejecutivo</t>
  </si>
  <si>
    <t xml:space="preserve">
IED KIRPALAMAR  realizara su PAA y seguira los lineamientos dados por CCE y La SEC, articulando sus procesos al decreto 1082 de 2015, en el cual se atendera la publicacion en la plataforma secop II, realizando su correcto estudio de conveniencia y necesidad plasmado en los estudios previos y articulado con el manual de contratacion de la IED</t>
  </si>
  <si>
    <t>Informes de supervisión:</t>
  </si>
  <si>
    <t>IED ENRIQUE SANTOS MONTEJO Ajustar el proceso de supervision de los contratos, estableciendo la verificacion, seguimiento y control, al cumplimiento de las obligaciones a cargo de los contratistas</t>
  </si>
  <si>
    <t>IED FIDEL LEAL De manera necesaria y apropiada se tendra en cuenta dicha observacion para la mejora de dichos procesos Contractuales y de acuerdo a las normas vigentes.</t>
  </si>
  <si>
    <t>IED PIO X La IED, Realizara oportunamente los informes de supervisión con respecto a las actas de inicio y recibo final de la Obra del contrato , así como el recibido a satisfacción en contratos de suministro. Realizando los soportes detallados del registro de la actividad contractual. Acorde al Manual de Contratación actualizada con base en la normatividad vigente y el modelo o directrices dadas por la Dirección Administrativa y Fianciera de la SEC</t>
  </si>
  <si>
    <t>IED CAQUEZA Se estan elaborando todos lo documentos de los respectivos contratos, acordes a las orientaciones y normas vigentes</t>
  </si>
  <si>
    <t>RECTOR</t>
  </si>
  <si>
    <t>La IERD DE SUBIA realizara informes de supervisión de cada uno de sus contratos, para que estos den la certeza de la ejecución de los objetos contractuales con unos soportes (Kardex) donde se especifique las entradas y las salidas de los elementos adquiridos permitiendo la verificación constante de la Institución Educativa y de los entes de control.</t>
  </si>
  <si>
    <t>La IERD EL SALITRE, Realizara oportunamente los informes de supervisión con respecto a las actas de inicio y recibo final de la Obra del contrato. Realizando los soportes detallados del registro de la actividad contraactual.eso si solicitando a la oficina de direccion financiera capacitacion oportuna para quienes fungen como supervisores de contratacion para la IERD.</t>
  </si>
  <si>
    <t xml:space="preserve"> IED JHON F KENNEDY  en su PAA y seguira los lineamientos dados por CCE y La SEC, articulando sus procesos al decreto 1082 de 2015, en el cual se atendera la publicacion en la plataforma secop II, realizando su correcto estudio de conveniencia y necesidad plasmado en los estudios previos y articulado con el manual de contratacion de la IED, se llevara acabo El Formato de supervisión y acta de recibo a satisfacción</t>
  </si>
  <si>
    <t>IED KIRPALAMAR en su PAA y seguira los lineamientos dados por CCE y La SEC, articulando sus procesos al decreto 1082 de 2015, en el cual se atendera la publicacion en la plataforma secop II, realizando su correcto estudio de conveniencia y necesidad plasmado en los estudios previos y articulado con el manual de contratacion de la IED, se llevara acabo El Formato de supervisión y acta de recibo a satisfacción</t>
  </si>
  <si>
    <t>La IED El Carmen seguira los lineamientos dados lo cual seguira y mejorara los formatos de los informes de supervisión de los contratos</t>
  </si>
  <si>
    <t>12 meses</t>
  </si>
  <si>
    <t xml:space="preserve">No </t>
  </si>
  <si>
    <t>IED</t>
  </si>
  <si>
    <t>CORRECCION</t>
  </si>
  <si>
    <t>ENRIQUE SANTOS MONTEJO</t>
  </si>
  <si>
    <t>INDICADORES</t>
  </si>
  <si>
    <t>ppto definitivo</t>
  </si>
  <si>
    <t>ppto ejecutado</t>
  </si>
  <si>
    <t>%</t>
  </si>
  <si>
    <t>Fortalecimiento del Sistema de Gestión Administrativa y Financiero Territorial del Municipio de Santiago de Cali(25047205)</t>
  </si>
  <si>
    <t>Fortalecer el Sistema de Gestión Administrativa y Financiera del Municipio de Santiago de Cali</t>
  </si>
  <si>
    <t>Implementar las herramientas electrónicas que permitan la consulta. declaración y pago de trámites y servicios en línea en el municipio de Santiago de Cali</t>
  </si>
  <si>
    <t>Implementar las herramientas electrónicas que permitan la consulta. declaración y pago de trámites y servicios en línea en el municipio de Santiago de Cali (25047206)</t>
  </si>
  <si>
    <t>Mantenimiento de los servicios que ofrece el Datacenter de la Administración Municipal (22038599)</t>
  </si>
  <si>
    <t>Mantener las condiciones optimas del datacenter para asegurar la disponibilidad de los servicios del Municipio</t>
  </si>
  <si>
    <t>Fortalecimiento de los servicios que ofrece el Datacenter de la Alcaldía de Cali (25047209)</t>
  </si>
  <si>
    <t>Mejorar la eficiencia de los servicios del Centro de Datos de la Alcaldía de Cali</t>
  </si>
  <si>
    <t>Mejoramiento de los servicios vía web de la Alcaldía de Cali (25047210)</t>
  </si>
  <si>
    <t>Ofrecer servicios vía web eficientes y oportunos a los ciudadanos del municipio de Santiago de Cali</t>
  </si>
  <si>
    <t>Fortalecimiento de la capacidad institucional de Tecnologías de Información y las comunicaciones de las dependencias de la Alcaldía de Santiago de Calii (25047201)</t>
  </si>
  <si>
    <t>Fortalecer la capacidad institucional de Tecnologías de Información y las comunicaciones de las dependencias de la Alcaldía de Santiago de Cali</t>
  </si>
  <si>
    <t>Fortalecimiento de la capacidad institucional de Tecnologías de Información y las comunicaciones de las dependencias de la Alcaldía de Santiago de Cali ( 25047201)</t>
  </si>
  <si>
    <t>Implementación de Soluciones TIC al Servicio de los habitantes del municipio de Santiago de Cali  (25047204)</t>
  </si>
  <si>
    <t>Implementar estrategias de ciudad que impulsen la solución de problemas locales usando TIC</t>
  </si>
  <si>
    <t>Fortalecimiento de la operación de los centros de apropiación de la ciudad  (22038600)</t>
  </si>
  <si>
    <t>Fortalecer la operacion de los espacios de apropiacion de TIC´S en la ciudad de Santiago de Cali</t>
  </si>
  <si>
    <t>Mantenimiento de los centros de apropiación TIC de la ciudad de Cali  (25047211)</t>
  </si>
  <si>
    <t>Mejorar los servicios ofrecidos en los centros de apropiación TIC en la ciudad de Cali</t>
  </si>
  <si>
    <t>Capacitación en el uso de las tecnologías de la información y la comunicación TIC a los habitantes del Municipio de Santiago de Cali  (25047203)</t>
  </si>
  <si>
    <t>Promover la apropiación de las TICs en el Municipio de Santiago de Cali</t>
  </si>
  <si>
    <t xml:space="preserve">Capacitación en el uso de las tecnologías de la información y la comunicación TIC a los habitantes del Municipio de Santiago de Cali (25047203) </t>
  </si>
  <si>
    <t>Fortalecimiento de la Red Municipal Integrada REMI de Santiago de Cali  ( 25047212 )</t>
  </si>
  <si>
    <t>Garantizar el funcionamiento de la Red Municipal Integrada de Santiago de Cali</t>
  </si>
  <si>
    <t>Implementación de zonas de espacio público con accesibilidad a internet en el municipio de Santiago de Cali  (25047202)</t>
  </si>
  <si>
    <t>Incrementar el acceso de los ciudadanos a la información digital en espacios públicos en Santiago de Cali</t>
  </si>
  <si>
    <t>Fortalecimiento de la gestión Documental en el Departamento Administrativo de Tecnologías de la Información y las Comunicaciones de Santiago de Cali  (25047207)</t>
  </si>
  <si>
    <t>Fortalecer la gestión documental del Departamento Administrativo de Tecnologías de la Información y las Comunicaciones</t>
  </si>
  <si>
    <t>Fortalecimiento del sistema de gestión documental de la Alcaldía de Cali  (25047208)</t>
  </si>
  <si>
    <t>Fortalecer el sistema de gestión documental de la Alcaldía de Santiago de Cali</t>
  </si>
  <si>
    <t>Actualización del PGAM para el Municipio de Santiago de Cali.(21043899 )PLAN DE GESTION AMBIENTAL MUNICIPAL</t>
  </si>
  <si>
    <t>Formular el plan estratégico para la adopción del PGAM.</t>
  </si>
  <si>
    <t>Fortalecimiento de los espacios físicos y tecnológicos para la atención ciudadana de la secretaria de Movilidad de Santiago de Cali  (17033187)</t>
  </si>
  <si>
    <t>Realizar obras de adecuación de infraestructura fisica a los bienes de la secretaria de movilidad del Municipio de Santiago de Cali</t>
  </si>
  <si>
    <t>Adecuar los espacios físicos y tecnologícos del Concejo Municipal de Santiago de Cali (22048102)</t>
  </si>
  <si>
    <t>Realizar los diseños para la adecuación del espacio físico del concejo municipal. Realizar los estudios técnicos para la adecuación del espacio fisico del concejo. Realizar impermeabilizaciones</t>
  </si>
  <si>
    <t>Lucha contra el delito y la impunidad  (8042863)</t>
  </si>
  <si>
    <t>INVERSIÓN</t>
  </si>
  <si>
    <t>(Fortalecimiento tecnológico a cuadrantes de la policia de Santiago de Cali</t>
  </si>
  <si>
    <t>Lucha contra el delito y la impunidad.(8042833)</t>
  </si>
  <si>
    <t>Fortalecimiento tecnológico a cuadrantes de la policia de Santiago de Cali</t>
  </si>
  <si>
    <t>Lucha contra el delito y la impunidad. ( 8042847)</t>
  </si>
  <si>
    <t>Forttalecimiento del sistema de video vigilancia y monitoreo en santiago de cali</t>
  </si>
  <si>
    <t>Lucha contra el delito y la impunidad (.8042855)</t>
  </si>
  <si>
    <t>Mantenimiento al sistema de video y vigilancia y monitoreo en santiago de cali</t>
  </si>
  <si>
    <t>Lucha contra el delito y la impunidad.( 26000494)</t>
  </si>
  <si>
    <t>Adquisición de equipos tecnólogicos para la seguridad de la comuna 10 de santiago de cali.</t>
  </si>
  <si>
    <t>Sistematización del inventario documental de la secretaría de vivienda social y hábitat en el municipio de Santiago de Cali (4042567)</t>
  </si>
  <si>
    <t>El proyecto contribuye con la aplicación de lineamientos de la Ley General de Archivo y la politica instiitucional del Municipio en la Secretaria de Vivienda Social y hábitat, para lo cual se realizaran las siguinetes acciones: Realizar la identificación de series y subseries documentales, Adquirir insumos de gestión documental, Suministrar información a la plataforma tecnológica para la interacción entre el organismo y el ciudadano, Adquirir herramientas tecnológicas para la actualización de la informacion en la plataforma.</t>
  </si>
  <si>
    <t>Aplicación de las políticas e instrumentos archivísticos al Patrimonio Documental del Municipio de Santiago de Cali (22047905)</t>
  </si>
  <si>
    <t>Adquirir material de apoyo para la implementación y aplicación modelo 5S.Realizar la tenencia y custodia de series documentales propias y transferidas.Adquirir herramientas para el fortalecimiento de la función archivística.Organizar, preparar, inventariar, valorar y ubicar topográficamente los documentos de archivo de Fondos Acumulados.Adquirir insumos y suministros para optimizar la digitalización de los documentos.Realizar la calibración de escáneres especializados para la optimización de la digitalización de la documentación del Municipio.</t>
  </si>
  <si>
    <t>Fortalecimiento a empresas grandes y medianas con programas de ciencia, tecnología e innovación en el municipio de Santiago de Cali (11047742)</t>
  </si>
  <si>
    <t>Presentar proyectos de ciencia, tecnología e innovación para las grandes y medianas empresas</t>
  </si>
  <si>
    <t>Asistencia para la formulación y el seguimiento de proyectos de ciencia tecnología e innovación para las mipymes de Santiago de Cali (25047754)</t>
  </si>
  <si>
    <t>Apoyar la estructuración de 15 proyectos de ciencia, tecnología e innovacón para las mipymes</t>
  </si>
  <si>
    <t>Fortalecimiento de los procesos de transferencia de conocimiento y tecnología a sectores estratégicos en el municipio de Santiago de Cali (25047760)</t>
  </si>
  <si>
    <t>Transferir 2 tecnologías al tejido de mipymes</t>
  </si>
  <si>
    <t>Actualización de la base de datos de nomenclatura de Santiago de Cali (22046069)</t>
  </si>
  <si>
    <t>Realizar Visitas técnicas domiciliarias y viales Registrar en la base de datos la información levantada en campo. Realizar el desplazamiento para levantamiento de información de la nomenclatura urbana. Realizar el cruce para depurar la base de datos de nomenclatura con Catastro, Oficina registro e Instrumentos Públicos y EMCALI. Monitorear la base de datos de la Nomenclatura Urbana. Diseñar e implementar el geocoficiador de direcciones Parametrizar la información contenida en la base de datos para integrarla en la IDESC. Adquirir sofware de edición cartográfica para el manejo de la cartografía de nomenclatura Revisar y adaptar las normas técnicas aplicadas al sistema de nomenclatura de Santiago de Cali Publicar documento de las normas técnicas adoptadas al sistema de nomenclatura de Santiago de Cali</t>
  </si>
  <si>
    <t>Implementación de la planoteca digital del departamento administrativo de planeación de Santiago de Cali ( 22046081)</t>
  </si>
  <si>
    <t>Clasificar la información cartográfica (formato papel) Realizar el mantenimiento físico a los planos en formato papel de la planoteca. Adquirir material de archivo especializado para planos. Depurar la información cartográfica de la planoteca. Ingresar información de cada plano a la base de datos alfanumérica. Escanear la información cartografica en formato papel (planos) .Vectorizar los planos imposibles de rasterizar o aquellos con pérdida de información. Ingresar información de cada plano dwg a la base de datos alfanumérica. Georeferenciar la información en formato raster (imagen-escaneada) al nuevo sistema de coordenadas Magna Sirgas. Georeferenciar la información en formato vectorial (dwg) al nuevo sistema de coordenadas Magna Sirgas. Diseñar la estructura de la base de datos cartográfica . Diseñar un Sistema de Información Geográfica. Adquirir hardware y software para el manejo de la información de la planoteca digital. Publicar material publicitario del nuevo sistema de información geográfica de la planoteca.</t>
  </si>
  <si>
    <t>Implementación del sistema de información unificado de convivencia escolar, derechos humanos, sexuales y reproductivos en las IEO del municipio de Santiago de Cali  (2040135)</t>
  </si>
  <si>
    <t>Realizar en las IEO la implementación de un sistema de información unificado de convivencia escolar, Derechos Humanos, Sexuales y Reproductivo</t>
  </si>
  <si>
    <t xml:space="preserve">SEGURIDAD Y JUSTICIA </t>
  </si>
  <si>
    <t>Fortalecimiento de la seguridad y convivencia ciudadana de la comuna 17 de Santiago de Cali</t>
  </si>
  <si>
    <t>Adquirir Equipos para el monitoreo - Cámaras
Adquirir fibra optica para  Camaras de video vigilancia 
Realizar obra civil para instalación de camaras
Instalar Sistemas de puestas a tierra puntos de cámara</t>
  </si>
  <si>
    <t>Implementacion de estrategias para inclusion social y productiva de jovenes vulnerables de Santiago de cali</t>
  </si>
  <si>
    <t xml:space="preserve">Realizar recorridos de reconocimiento con jóvenes en situación de alto riesgo Realizar  talleres de diagnostico y talleres psicosociales a estos jóvenes  Acompañar a las familias de los jóvenes  Realizar seguimiento y control a todos los procesos  de jóvenes Desarrollar  programas lúdico recreativos de integración y sensibilización a los  jóvenes   Realizar capacitación en emprendimiento  y resolucion de conflictos campañas contra la violencia juvenil </t>
  </si>
  <si>
    <t>Implementacion  de estrategias productivas y sociales para jovenes vinculados a pandilla en Santiago de Cali</t>
  </si>
  <si>
    <t>Realizar visitas e intervención a los espacios priorizados para reduccion de factores de riesgo capacitacion y acciones vinculadas al proceso con su respectivo seguimeinto y control medicion del impacto y resultados</t>
  </si>
  <si>
    <t>Control a actividades ilícitas en bienes de uso publico en Santiago de Cali</t>
  </si>
  <si>
    <t>Acompañamiento Institucional en la reubicación de PJC Plan Jarillón Rio Cauca Apoyo logístico  para operativos  de recuperación de PJAOC adquirir vehículos de patrullaje</t>
  </si>
  <si>
    <t>Apoyo a la movilidad policial en el municipio de Santiago de Cali</t>
  </si>
  <si>
    <t>Compra de vehiculos policiales</t>
  </si>
  <si>
    <t>Compra de Motocicletas policiales</t>
  </si>
  <si>
    <t>Mantenimiento Preventivo y correctivo a Vehículos</t>
  </si>
  <si>
    <t>Mantenimiento Preventivo y correctivo a Motos</t>
  </si>
  <si>
    <t>Suministrar combustible para la movilidad policial</t>
  </si>
  <si>
    <t>SOAT para vehículos operativos de la Policía</t>
  </si>
  <si>
    <t xml:space="preserve">Adquirir equipos para la lectura de antecedentes  - PDA para operaciones de inteligencia  y sistema de rastreo de Alarmas  para reacción  de cuadrantes de  policia </t>
  </si>
  <si>
    <t>PLANEACIÓN MUNICIPAL</t>
  </si>
  <si>
    <t>ADMINISTRAR  LA OPERACIÓN  DEL SISBÉN</t>
  </si>
  <si>
    <t>BP-07047504</t>
  </si>
  <si>
    <t>Elaborar los diseños arquitectónicos, urbanísticos, paisajísticos y demás elementos constitutivos del espacio público</t>
  </si>
  <si>
    <t>BP-26000008</t>
  </si>
  <si>
    <t>Realizar el estudio de títulos de los predios localizados en el ámbito del proyecto Tren de cercanías.</t>
  </si>
  <si>
    <t>BP-26000534</t>
  </si>
  <si>
    <t>Realizar la depuración del inventario de espacio público del Municipio</t>
  </si>
  <si>
    <t>BP-22046064</t>
  </si>
  <si>
    <t>Realizar la depuración del inventario de equipamientos del Municipio</t>
  </si>
  <si>
    <t>Realizar el estudio de factibilidad jurídica para establecer la factibilidad de adquisición de los predios de interés para el desarrollo de proyectos en las áreas de intervención estratégica.</t>
  </si>
  <si>
    <t>BP-22047508</t>
  </si>
  <si>
    <t>Establecer la línea base del manejo a 2.500 sujetos de interés grandes generadores de residuos orgánicos en el área urbana de Santiago de Cali.</t>
  </si>
  <si>
    <t>BP-21046079</t>
  </si>
  <si>
    <t>Definir los inmuebles Bienes de Interés Cultural (BIC) objeto de actualización</t>
  </si>
  <si>
    <t>BP-22046065</t>
  </si>
  <si>
    <t>DADII</t>
  </si>
  <si>
    <t>22-036080/0/00/001
22-036080/0/00/002
22-036080/0/00/003
22-036080/0/00/004
22-036080/0/00/005
22-036080/0/00/006
22-036080/0/00/007
22-036080/0/00/008
22-036080/0/00/009
22-036080/0/00/010
22-036080/0/00/011</t>
  </si>
  <si>
    <t>22-036080</t>
  </si>
  <si>
    <t>BP-22047901/1/01/01/05
BP-22047901/1/01/01/08
BP-22047901/1/01/01/16
BP-22047901/1/01/01/17
BP-22047901/1/01/01/18
BP-22047901/1/01/01/19
BP-22047901/1/01/01/20
BP-22047901/1/01/01/21
BP-22047901/1/01/01/22
BP-22047901/1/01/01/23
BP-22047901/1/01/01/24</t>
  </si>
  <si>
    <t>BP-22047901</t>
  </si>
  <si>
    <t>BP-22047901/1/02/01/01</t>
  </si>
  <si>
    <t>BP-22047901/1/02/01/01
BP-22047901/1/02/01/02
BP-22047901/1/02/01/03</t>
  </si>
  <si>
    <t>BP-22046089/1/01/02/05
BP-22046089/1/01/02/07</t>
  </si>
  <si>
    <t>BP-22046089</t>
  </si>
  <si>
    <t>BP-22047901/1/01/01/01
BP-22047901/1/01/01/03
BP-22047901/1/01/01/04
BP-22047901/1/01/01/12
BP-22047901/1/01/01/14</t>
  </si>
  <si>
    <t>22-036083/0/00/0005
22-036083/0/00/0006</t>
  </si>
  <si>
    <t>22-036083</t>
  </si>
  <si>
    <t>BP-22047906/1/01/01/01
BP-22047906/1/01/01/02
BP-22047906/1/01/01/03
BP-22047906/1/01/01/04</t>
  </si>
  <si>
    <t>BP-22047906</t>
  </si>
  <si>
    <t>Capacitar personas para la comercialización adecuada de productos y/o beneficios</t>
  </si>
  <si>
    <t>BP-07047723</t>
  </si>
  <si>
    <t>Realizar acompañamiento a formalización empresarial de 50 unidades productivas</t>
  </si>
  <si>
    <t>BP-07047774</t>
  </si>
  <si>
    <t>Capacitar personas  vulnerables en competencias blandas para el empleo y el emprendimiento</t>
  </si>
  <si>
    <t>BP-07047710</t>
  </si>
  <si>
    <t>Apoyo a la promoción de la inversión  nacional e internacional del Municipio de Santiago de Cali.</t>
  </si>
  <si>
    <t>BP-12046077</t>
  </si>
  <si>
    <t>Implementar el proceso formativo para 25 mujeres</t>
  </si>
  <si>
    <t>BP-07047719</t>
  </si>
  <si>
    <t>Realizar una estrategia de empleabilidad y generación de ingresos realizada</t>
  </si>
  <si>
    <t>BP-07047766</t>
  </si>
  <si>
    <t>Capacitar personas vítimas del conflicto en competencias duras y habilidades blandas o transversales</t>
  </si>
  <si>
    <t>BP-07047746</t>
  </si>
  <si>
    <t>Capacitar en competencias para la empleabilidad a personas vulnerables</t>
  </si>
  <si>
    <t>BP-26000593</t>
  </si>
  <si>
    <t>SECRETARÍA DE DESARROLLO TERITORIAL</t>
  </si>
  <si>
    <t>Adecuación de sedes comunales de la comuna 9 de Santiago de Cali</t>
  </si>
  <si>
    <t>Equipamientos comunitarios, sedes comunales, Centro de Integración Social, Casa Matria y centro de desarrollo comunitario con mantenimiento y adecuación.</t>
  </si>
  <si>
    <t>Adecuacion de l Sedes Comunales,Barrios sure,Alameda,Guayaquil,Manuel maria Buenaventura</t>
  </si>
  <si>
    <t>Adecuación sedes comunales de la comuna 5 de Santiago de Cali</t>
  </si>
  <si>
    <t xml:space="preserve">Adecuar la Sede Comunal de Chiminangos II con adecuación del primer piso </t>
  </si>
  <si>
    <t xml:space="preserve">Sede Comunal Chiminangos II con adecuación del primer piso </t>
  </si>
  <si>
    <t>Adecuación sedes comunales de la comuna 12 de Santiago de Cali</t>
  </si>
  <si>
    <t xml:space="preserve">Sede Comunal ASTURIAS con  construcción del segundo piso,sede Comunal el Rodeo adecuacion </t>
  </si>
  <si>
    <t>Adecuar Sede Comunal de ASTURIAS con adecuación del primer piso y cosntrucción del segundo piso,y Sede Comunal el Rodeo</t>
  </si>
  <si>
    <t>Adecuación sede comunal corregimiento Felidia de Santiago de Cali</t>
  </si>
  <si>
    <t xml:space="preserve">Sede adecuada. </t>
  </si>
  <si>
    <t xml:space="preserve">Adecuar la Sede Comunal del Corregimiento Felidia con adecuación realizada. </t>
  </si>
  <si>
    <t>Adecuación de centro de desarrollo comunitario en el Municipio de Santiago de Cali</t>
  </si>
  <si>
    <t>Centro de desarrollo empresaria adecuado</t>
  </si>
  <si>
    <t>Centro de desarrollo Empresarial y Comercial Rio Cauca adecuado.</t>
  </si>
  <si>
    <t>Asesorar las instancias y espacios de Participación ciudadana en Santiago de Cali</t>
  </si>
  <si>
    <t xml:space="preserve">instancias y espacios de participación apoyados para el ejercicio de sus funciones. </t>
  </si>
  <si>
    <t xml:space="preserve">Acompañar 60 Instancias de Participación  en el ejercicio de sus funciones,y realizar seis jornadas de articulacion institucional de instancias </t>
  </si>
  <si>
    <t>Fortalecimiento de las instancias de participación ciudadana en comunas y corregimientos de Santiago de Cali</t>
  </si>
  <si>
    <t>Capacitar ,acompañar a1500 personas integrantes de instancias de participación comunitaria formadas para el ejercicio de sus funciones</t>
  </si>
  <si>
    <t>SECRETARÍA DE GOBIERNO</t>
  </si>
  <si>
    <t>Apoyo a la transformación de la cultura institucional hacia la legalidad, integridad y la transparencia en la alcaldía de santiago de cali</t>
  </si>
  <si>
    <t>Cultura de la Legalidad y la Integridad implementada</t>
  </si>
  <si>
    <t>Sensibilizar a 150 servidores públicos y contratistas</t>
  </si>
  <si>
    <t>Fortalecimiento de las acciones institucionales de comunicación hacia la comunidad de santiago de cali</t>
  </si>
  <si>
    <t>Rendición de cuentas a la comunidad realizadas</t>
  </si>
  <si>
    <t>Producir,Implementar,Diseñar,Apoyar, el 100% de los contenidos informativos</t>
  </si>
  <si>
    <t>SECRETARÍA DE PAZ Y CULTURA CIUDADANA</t>
  </si>
  <si>
    <t>Fortalecimiento de las acciones para la disminución de las violaciones y  vulneraciones de los derechos  humanos en  la ciudad de Cali</t>
  </si>
  <si>
    <t>Personas que participan de la estrategia de derechos humanos y prevención de la trata de personas</t>
  </si>
  <si>
    <t>Diseñar un documento con lineamientos de Política Pública Integral de Derechos Humanos y DIH</t>
  </si>
  <si>
    <t>Apoyo a estrategias que desarrollen narrativas de paz y cultura ciudadana en el municipio de Santiago de</t>
  </si>
  <si>
    <t>Eventos de ciudad que promueven la convivencia pacífica, cultura de paz, reconciliación y cultura ciudadana realizados</t>
  </si>
  <si>
    <t>Implementar las acciones al 100% de la  estrategia "Medítele a la Paz"</t>
  </si>
  <si>
    <t>Apoyo al reconocimiento  de la ciudadanía como actores en la implementación del plan de paz en la ciudad de Santiago de Cali</t>
  </si>
  <si>
    <t>Plan de paz y convivencia pacífica implementado</t>
  </si>
  <si>
    <t>Desarrollar la gestión de 3 alianzas para la construcción de paz</t>
  </si>
  <si>
    <t>Implementación de un mecanismo en materia de medición de paz y cultura ciudadana en el municipio de Santiago de CaliI</t>
  </si>
  <si>
    <t>Observatorio de paz y convivencia con enfoque territorial, poblacional y de desarrollo de capacidades y en perspectiva de ciudad-región creado.</t>
  </si>
  <si>
    <t>Realizar 27 talleres de diseño, formulación y validación (por barrio/corregimiento)</t>
  </si>
  <si>
    <t>Apoyo a la replica de experiencias exitosas de cultura ciudadana en el municipio de Santiago de Cali</t>
  </si>
  <si>
    <t>Iniciativas institucionales y/o comunitarias exitosas de promoción de buenas prácticas de cultura ciudadana y de construcción de paz replicadas</t>
  </si>
  <si>
    <t xml:space="preserve">Identificar 30  iniciativas comunitarias exitosas </t>
  </si>
  <si>
    <t>Apoyo a la promoción de cultura ciudadana en los corredores de vida nocturna del municipio de Santiago de Cali</t>
  </si>
  <si>
    <t>Corredores que concentran actividades de vida nocturna intervenidos con oferta cultural y pedagógica de cultura ciudadana</t>
  </si>
  <si>
    <t>Diseñar dos estrategias  de intervención para  corredores culturales</t>
  </si>
  <si>
    <t>Fortalecimiento de las acciones de intervención en la cultura ciudadana del municipio Cali</t>
  </si>
  <si>
    <t>Política Pública de Cultura Ciudadana formulada con el Consejo Consultivo de Cultura ciudadana</t>
  </si>
  <si>
    <t>Elaborar un documento de sistematización de los encuentros y mesas de trabajo con la comunidad y organizaciones de la sociedad civil</t>
  </si>
  <si>
    <t xml:space="preserve">Implementación de escenarios para el reconocimiento de las afectaciones del conflicto armado en Cali </t>
  </si>
  <si>
    <t>Museo Regional de Memoria Histórica del Conflicto y la Reconciliación</t>
  </si>
  <si>
    <t>Elaborar el 60% del documento de guión museológico</t>
  </si>
  <si>
    <t>Estudios y diseños del museo regional de memoria historica del conflicto y la reconciliacion en Santiago de Cali</t>
  </si>
  <si>
    <t xml:space="preserve">Elaborar un estudio técnico del espacio adjudicado como sede del Museo </t>
  </si>
  <si>
    <t>DEPARTAMENTO ADMINISTRATIVO DE GESTIÓN JURÍDICA</t>
  </si>
  <si>
    <t>Mejoramiento de los Sistemas de Información Normativo Y Judicial de la Administración Central Municipal de Santiago De Cali</t>
  </si>
  <si>
    <t>Sistemas de información normativo y judicial de la Administración Central Municipal de Santiago de Cali mejorados</t>
  </si>
  <si>
    <t>Actualizar en un 85% los Sistemas de información normativo y judicial</t>
  </si>
  <si>
    <t>Mejoramiento de la Gestión Jurídica Pública del Municipio de Santiago de Cali</t>
  </si>
  <si>
    <t>Modelo de Gerencia Jurídica Pública optimizado</t>
  </si>
  <si>
    <t>Atender 1905 Actuaciones en procesos judiciales</t>
  </si>
  <si>
    <t>DEPARTAMENTO ADMINISTRATIVO DE CONTROL INTERNO DISCIPLINARIO</t>
  </si>
  <si>
    <t>Fortalecimiento de la Acción Disciplinaria en la Administración Central del Mpio de Santiago de Cali.</t>
  </si>
  <si>
    <t>Autos Disciplinarios de Fondo Proyectados.</t>
  </si>
  <si>
    <t>BP22042109/1/01/01/04: Proyectar desiciones de Fondo en el Proceso Disciplinario.</t>
  </si>
  <si>
    <t>Investigación  de la Conducta Oficial y Gestión Pública en la Admnistración Central del Mpio de Sanmtiago de Cali.</t>
  </si>
  <si>
    <t>Investigación acerca de la  Conducta Disciplinable del Servidor Público realizada; Investigación acerca de Gestión Pública y Prácticas de Buen Gobierno realizada; y Publicaciones de las Investigaciones realizadas.</t>
  </si>
  <si>
    <t>BP-22042108/1/01/01/03: Elaborar el documento sobre la conducta Disciplinable del Servidor Público;   BP22042108/1/02/01/03: Elaborar el documento sobre GestiónPública y Prácticas de Buen Gobierno; y BP 22042108/1/03/01/02: Realizar apoyo en la divulgación de los Resultados de las Investigaciones.</t>
  </si>
  <si>
    <t>SECRETARÍA DE TURISMO</t>
  </si>
  <si>
    <t>Formulación de la Política Pública de Turismo del Mpio de Santiago de Cali.</t>
  </si>
  <si>
    <t>BP06046289: Estrategias de Modelos exitosos de politicas publicas de turismo adoptadas. BP13047414:  planes de manejo apoyados y personas formadas en servicio al cliente.</t>
  </si>
  <si>
    <t xml:space="preserve">BP06046289: 06046289/1/01/01/01: por $9.670.078; BP13047414: 13047414/1/01/01/01 (Fondo 0-1201):  por $1.338.000;13047414/1/01/01/04 (Fondo 4-1201): por $2.462.000;  13047414/1/01/01/02(Fondo 0-1201): por $4.720.000;  13047414/1/01/01/05(Fondo 4-1201):  por $41.120.000;  13047414/1/02/01/01: por $420.000; 13047414/1/02/01/03:  por $46.8970.000; 13047414/1/02/01/02:  por $760.000; </t>
  </si>
  <si>
    <t>BP13047412: Implementación del Plan Estrategico de Promoción Turistica de Santiago de Cali.</t>
  </si>
  <si>
    <t>Número de Estrategias de Promoción a nivel Nacional e Internal.</t>
  </si>
  <si>
    <t>BP13047412:  BP13047412/1/02/01/10  por $6,727,150; 13047412/1/02/01/11 (fondo 4-1201):  por $110,322,850,oo; BP13047412/1/02/01/14: por $60,686,100.oo;  Bp13047412/1/02/01/12: por $140.736.900.oo; BP13047412/1/02/01/15 (fondo 0-1201): por $16,206,750.oo; BP13047412/1/02/01/13 (fondo 4-1201):  por $43,703.250.oo</t>
  </si>
  <si>
    <t>Número de Plan de Medios y Monitoreo de los Circuitos Turisticos mpales.</t>
  </si>
  <si>
    <t>BP13047412/1/02/01/09: Por $338.944.487.oo</t>
  </si>
  <si>
    <t>BP 22042829: Implementacion de estrategias de promoción de buenas practicas y entretenimiento seguro en establecimientos nocturnos de Santiago de Cali;   BP 13047409: Fortalecimiento de las Mi pymes vinculadas al sector gastronomico de Santiago de Cali.</t>
  </si>
  <si>
    <t>BP 22042829: NUMERO DE
ESTABLECIMIEN
TOS DE LA
NOCHE Y
ASISTENTES
CAPACITADOS y BP 13047409: NÚMERO DE
ESTRATEGIAS
PROMOVIDAS.</t>
  </si>
  <si>
    <t>BP13047409/1/01/01/01:Realiza la muestra
gastronomica
"Salsa y Sabor" por $84.842.000 y BP22042829/1/02/01/02: Realizar eventos de
promocion de
buenas practicas
nocturnas y Cali 24
horas por $31 .225 781 y BP22042829/1/02/01/03: Realizar eventos de
promocion de
buenas practicas
nocturnas y Cali 24
horas por $63.119,996.</t>
  </si>
  <si>
    <t>BP06046275: IMPLEMENTACION DE CIRCUITOS METROPOLITANOS DE TURISMO EN EL
MUNICIPIO DE SANTIAGO DE CALI  y 13047412: Implementación del plan estrategico de promoción turistica de santiago de Cali.</t>
  </si>
  <si>
    <t>BP06046275: NÚMEROS DE
CIRCUITOS
METROPOLITAN
OS
PROMOCIONAD
OS y 13047412: NÚMERO DE
ESTRATEGIAS
DE PROMOCIÓN
A NIVEL
NACIONAL E
INTERNACIONAL.</t>
  </si>
  <si>
    <t>BP06046275: BP06046275/1/02/01/01:  $7.084.372 y 13047412: BP13047412/1/01/01/04:  $125.000.000.oo</t>
  </si>
  <si>
    <t>BP13047412: Implementación del plan estrategico de promoción turistica de santiago de Cali; y BP13047414: Fortalecimiento del ecoturismo en los ecoparques de Santiago de Cali.</t>
  </si>
  <si>
    <t>BP13047412: NÚMERO DE ESTRATEGIAS DE PROMOCIÓN A NIVEL NACIONAL E INTERNACIONAL y BP13047414: NÚMERO DE PERSONAS FORMADAS EN SERVICIO AL CLIENTE.</t>
  </si>
  <si>
    <t>BP13047412/1/01/01/04:  $107.742.600.oo y BP13047414/1/01/01/03:  $8.579.900.oo.</t>
  </si>
  <si>
    <t>BP13047402: Recreación turística de naturaleza para los habitantes de la comuna 15 de Santiago de
Cali; BP13047403: Recreación turística de naturaleza para los habitantes de la comuna 1 de Santiago de
Cali y BP13047404: Recreación turística de naturaleza para los habitantes de la comuna 4 de Santiago de
Cali.</t>
  </si>
  <si>
    <t>BP13047402: JÓVENES VULNERABLES BENEFICIADOS; ADULTOS VULNERABLES BENEFICIADOS; ADULTOS MAYORES VULNERABLES BENEFICIADOS; BP13047403: JÓVENES VULNERABLES BENEFICIADOS; ADULTOS VULNERABLES BENEFICIADOS; ADULTOS MAYORES VULNERABLES BENEFICIADOS; y BP13047404: JÓVENES VULNERABLES BENEFICIADOS; ADULTOS VULNERABLES BENEFICIADOS; ADULTOS MAYORES VULNERABLES BENEFICIADOS;.</t>
  </si>
  <si>
    <t>BP13047402: 13047402/1/01/01/01:  $4.550.000.oo;   47402/1/02/01/01:  $12.551.250.oo ; 13047402/1/03/01/01:  $12.551.250.oo;   BP13047403: 13047403/1/01/01/01:  $3.325.100.oo; 13047403/1/02/01/01:  $7.989.000.oo; 13047403/1/02/01/02:  $12.442.900.oo; 13047403/1/03/01/01:  $8.286.500.oo   y BP13047404: 13047404/1/01/01/01:  $3,100,000,oo; 13047404/1/02/01/01:  $8,907,205.oo y 13047404/1/03/01/01:  $8.907.250.oo.</t>
  </si>
  <si>
    <t>BP26000590: Apoyo a la promocion turística de los corredores nocturnos del municipio de Santiago de Cali y BP 13047412: Implementación del plan estrategico de promoción turistica de santiago de Cali.</t>
  </si>
  <si>
    <t>BP26000590: ESTRATEGIAS APLICADAS; EVENTOS TURISTICOS IMPLEMENTADOS;  y BP 13047412: NÚMERO DE
PLAN DE
MEDIOS Y
MONITOREO DE
LOS CIRCUITOS
TURISTICOS
MUNICIPALES.</t>
  </si>
  <si>
    <t>BP26000590: 26000590/1/01/01/01:  $3,199,500.oo;  26000590/1/01/01/02: $5,800,420.oo; 26000590/1/02/01/01:  $33,646,080.oo; 26000590/1/02/01/02:  $7,354,000.oo y BP 13047412: 13047412/1/01/01/02:  $30,148,769.oo.</t>
  </si>
  <si>
    <t>SECRETARÍA DE BIENESTAR SOCIAL</t>
  </si>
  <si>
    <t xml:space="preserve">FORTALECIMIENTO DE LAS ESTRATEGIAS DE ATENCIÓN INTEGRAL A LA PRIMERA INFANCIA EN EL MUNICIPIO SANTIAGO DE CALI". </t>
  </si>
  <si>
    <t>29,Cobertura neta en educación inicia! 33.Cumplimiento de Fas atenciones iniciales universales definidas en la Ruta Integral de Atenciones — RIA en niñas y niños de los NIDOS.</t>
  </si>
  <si>
    <t xml:space="preserve">BP-07044851: 07044851/01/02/01: Atención Integral para la Primera Infancia en modalidad institucional;  07044851/1/01/01/01: Atención Integral para la Primera Infancia en modalidad familiar.
</t>
  </si>
  <si>
    <t xml:space="preserve">"FORTALECIMIENTO DE LAS ESTRATEGIAS DE ATENCIÓN INTEGRAL A LA PRIMERA INFANCIA EN EL MUNICIPIO SANTIAGO DE CALI". BP 07044851. </t>
  </si>
  <si>
    <t xml:space="preserve">FORTALECIMIENTO DE LAS ESTRATEGIAS DE ATENCIÓN INTEGRAL A LA PRIMERA INFANCIA EN EL MUNICIPIO SANTIAGO DE CALI. BP 07044851. </t>
  </si>
  <si>
    <t>MUJERES GESTANTES, MADRES LACTANTES, NIÑOS Y NIÑAS DE PRIMERA INFANCIA CON ATENCIÓN INTEGRAL.</t>
  </si>
  <si>
    <t>BP07044851/1/01/02/02: Ajuste de canasta para la Atención Integral a la Primera Infancia en modalidad institucional por $317,871,910.oo; 0704851/1/01/02/06: Ajuste de canasta para la Atención Integral a la Primera Infancia en modalidad institucional por $1,284,787,277.oo</t>
  </si>
  <si>
    <t>IMPLEMENTACION DE UN CENTRO VIDA PARA LA ATENCION INTEGRAL DEL ADULTO MAYOR DEL MUNICIPIO DE SANTIAGO DE CALI</t>
  </si>
  <si>
    <t>ADULTOS MAYORES BENEFICIADOS.</t>
  </si>
  <si>
    <t>07044855/1/02/01/01: Realizar acciones de atención primaria en Salud por $598,198,832; BP-07044855/1/02/01/05: Suministro de Alimentación a los Adultos Mayores del Centro Vida por $362,161,402,oo; BP-07044855/1/02/01/03: Realizar acciones de ocupación productiva del tiempo libre, recreación, deporte, arte y cultura por $353,700,000; BP-07044855/1/02/01/04: Suministro de materiales para Talleres por $72,896,496; BP-07044855/1/01/01/03: Realizar operativización del proyecto en las tres zonas de actividad
de los Centros Vida por $288,000,000.</t>
  </si>
  <si>
    <t>FORTALECIMIENTO DEL SISTEMADE ATENCIÓN INTEGRAL A LOS HABITANTES
DE Y EN CALLE DEL MUNICIPIO bE SANTIAGO DE CALI. BP/07044885,</t>
  </si>
  <si>
    <t>Asistencia básica a niños, niñas y adolescentes con derechos vulnerados, en hogares
de paso en el municipio de Santiago de Cali</t>
  </si>
  <si>
    <t xml:space="preserve">Niños, niñas y adolescentes atendidos con Servicio de protección para el restablecimiento de derechos. </t>
  </si>
  <si>
    <t>Diez y siete actividades contratadas, entre otras: Brindar alojamiento a los niños, niñas y adójscentes en 8 hogares de paso, siguiendo los lineamientos establecidos para la mocfIidad casá hogar, ubicándoles en dormitorio que ofrezca condiciones dignas, e instalacknes adecuadas que brinden seguridad, óptimas condiciones de higiene, ventilación y ausencia de humedád.</t>
  </si>
  <si>
    <t>HACIENDA MUNICIPAL</t>
  </si>
  <si>
    <t xml:space="preserve">BP 22047001: "Mejoramiento de los niveles de cumplimiento de las obligaciones tributarias en el Mpio de Santiago de Cali; BP 22047007: "Conservaciòn de La gestiòn catastral del Mpio de Santiago de Cali; y BP 22047009: Renovaciòn del Censo inmobiliario Urbano del Mpio de Santiago de Cali". </t>
  </si>
  <si>
    <t>BP 22047001: Programa de Cultura Ciudadana Desarrollado; BP22047007-: Plusvalia calculada; BP22047009-: Nùmero de comunas actualizadas y Número de zonas homogeneas</t>
  </si>
  <si>
    <t>22047001/1/03/01/01: Comunicar y Divulgar  a los habitantes del Mpio de Santiago de Cali, informaciòn sobre los tributos  municipales para generar cultura tributaria;   220470071030101- Realizar la publicacion de los actos administrativos de plusvalia emitidos por el proceso de gestión catastral por $ 165.942.270 ; 22047009/1/01/01/06: Difundir a la comunidad informacion sobre las actividades que se adelantan en el proceso de actualizacion urbana. (radio, televisiòn , prensa, perifoneo y material impreso) $ 128.370.075</t>
  </si>
  <si>
    <t>Renovaciòn del Censo Inmobiliario Urbano del Mipo de Santiago de Cali.</t>
  </si>
  <si>
    <t>1. Nùmero de Comunas actualizadas; y 2. Nùmero de Zonas Homogeneas.</t>
  </si>
  <si>
    <t>1/02/01/01: determinar el tamaño de la muestra y definir los puntos de investigaciòn; 1/02/01/02:  Realizar visitas a terreno tendientes a identificar las caracteristicas fìsiscas de las comunas para  codificaciòn, generaciòn y ajustes de zonas; 1/02/01/03: Realizar investigaciòn de mercado para soportar los avaluos comerciales realizados a los puntos de investigaciòn de las comunas asignadas.</t>
  </si>
  <si>
    <t>1/02/01/01: determinar el tamaño de la muestra y definir los puntos de investigaciòn; 1/02/01/02:  Realizar visitas a terreno tendientes a identificar las caracteristicas fìsiscas de las comunas para  codificaciòn, generaciòn y ajustes de zonas; 1/02/01/03: Realizar investigaciòn de mercado para soportar los avaluos comerciales realizados a los puntos de investigaciòn de las comunas asignadas; y 1/02/01/04: Diseñar las Zonas Homogeneas geoeconomicas de las comunas asignadas.</t>
  </si>
  <si>
    <t xml:space="preserve">Conservaciòn de la Gestiòn Catastral del Mpio de Santiago de Cali.
</t>
  </si>
  <si>
    <t>Plusvalia Calculada.</t>
  </si>
  <si>
    <t>BP22047007/1/03/01/02: realizar Investigaciòn Economica, procesamiento de informaciòn y calculo del efecto plusvalia de la zona establecida; y 22047007/1/03/01/03: Revisar el Componente Tècnico y Jurìdico mediante le cual se desarrolla el calculo del efecto plusvalia.</t>
  </si>
  <si>
    <t>1.2.1.1 - Determinar el tamaño de la muestra y definir los puntos de investigación.
1.2.1.2 - Realizar visitas a terreno tendientes a identificar las caracteristicas fisicas de las comunas para codificación, generación y ajuste de zonas.
1.2.1.3 -  Realizar investigación de mercado para soportar los avalúos comerciales realizados a los puntos de investigación de las comunas asignadas.
1.2.1.4 -  Diseñar  las zonas homogéneas geoeconómicas de las comunas asignadas.</t>
  </si>
  <si>
    <t>1.3.1.1 - Prensa, radio y TV Rentas
1.3.1.1 - Prensa conservación catastral
1.1.1.6 - Divulgación Censo Inmobiliario</t>
  </si>
  <si>
    <t>Proyecto 22047001:     59
Proyecto 22047007:   78290  
Proyecto 22047009:     100%</t>
  </si>
  <si>
    <t>"Fortalecimiento del Sistema de Informaciòn Catastral del Mpio de Santiago de Cali:  1.1.1.1 - Realizar descripción del sistema existente
1.1.1.2 - Identificar los  informes y salidas que el sistema producirá.
1.1.1.3 - Determinar los r equerimientos de los usuarios.
1.1.1.4 - Diseñar el  esquema de datos logico, fisico y arquitectura de base de datos e interfase de usuarios.
1.2.1.1 - Codificar los programas y los procedimientos de control.
1.2.1.2 - Realizar pruebas de unidad, hasta que los programas se adapten a las especificaciones descritas en las difrentes etapas.
1.2.1.3 - Añadir los programas testeados en la librería de pruebas de integración.
1.3.1.1 - Integrar interfaces hacia otros sistemas de información interistitucionales
1.3.1.2 - Realizar carga del sistema
1.3.1.3 - Realizar pruebas de integración del nuevo esquema de datos del Sistema de Gestión Catastral.
1.3.1.4 - Diseñar el Control de concurrencia</t>
  </si>
  <si>
    <t>Diseño proppuesto; Sistema de Gestiòn Catastarl Desarrollado; y Una Estructura.</t>
  </si>
  <si>
    <t>BP 220470081/01/01/01: Realizar descripciòn del Sistema por $50.000.000; 220470081/01/01/02 : Identificar los informes y Salidas por $50.000.000; 220470081/01/01/03: Determinar los requerimientos de los usuarios por $99.999.999; 220470081/01/01/04 : Diseñar el esquema de datos logico por $99.999.999; 22047008 1/02/01/01: Codificar los programas y los procedimientos por $55.061.187; 22047008 1/02/01/02: Realizar pruebas de Unidad por $60.000.000; 22047008 1/02/01/03: Añadir los programas texteados en la libreta por $35.000.000; 22047008 1/03/01/01: Integrar Interfaces hacìa otros sistemas por $50.000.000; 22047008 1/03/01/02: Realizar carga del sistema por $50.000.000; 22047008 1/03/01/03: Realizar Pruebas de integraciòn del nuevo por $50.000.000; 22047008 1/03/01/04: Diseñar control de Concurrencia por $49.746.380.</t>
  </si>
  <si>
    <t>1.3.1.2 - Realizar investigación económica, procesamiento de información y cálculo del efecto plusvalía de la zona establecida.
1.3.1.3 - Revisar el componente técnico y jurídico mediante el cual se desarrolla el calculo del efecto Plusvalía.</t>
  </si>
  <si>
    <t>Base Alfanùmerica depurada.</t>
  </si>
  <si>
    <t>22047007/1/04/01/01: Realizar Depuraciòn de variables por $147.999.999 y 220477007/1/04/01/01/02: Implementar una herramienta de anàlisis  de informaciòn soportada con el procesamiento analitico en linea por $176.041.761.oo.</t>
  </si>
  <si>
    <t>Predios actualizados.</t>
  </si>
  <si>
    <t xml:space="preserve">22047007/1/02/01/01: Calcular el Indice de Valoraciòn Predial de los Predios puntos muestra; 22047007/1/02/01/02: Realizar las visitas a predios definidos como puntos muestra.
</t>
  </si>
  <si>
    <t>1.1.2.2 - Apoyar para realizar la gestión, captura y digitalización de la documentación inherente a la cuenta corriente
1.4.1.3 - Brindar asistencia técnica para el procesamiento electrónico de datos.</t>
  </si>
  <si>
    <t>BP 22047001: ajustes realizados a la cuenta corriente. BP 22047010: Gestión de cartera con soporte tecnológico</t>
  </si>
  <si>
    <t xml:space="preserve">Proyecto 22047001:     59
Proyecto 22047010:    0  </t>
  </si>
  <si>
    <t>BP 22047001- Apoyar para realizar la gestión, captura y digitalizacion de la documentacion inherente a la cuenta corriente. $ 160.527.481   ; BP 22047010- Brindar asistencia técnica para el procesamiento de electronico de datos $ 40.000.000</t>
  </si>
  <si>
    <t>BP-1041852 Fortalecimiento del acceso a la prestación de servicios de salud a la población pobre y sin aseguramiento del Municipio Santiago de cali</t>
  </si>
  <si>
    <t xml:space="preserve"> Poblacion  identificada como Pobres y Vulnerables sin aseguramiento con servicios de salud de baja complejidad prestados.</t>
  </si>
  <si>
    <t xml:space="preserve">Prestar servicios de salud de baja complejidad al  70%  de la Poblacion  Pobre y Vulnerable sin aseguramiento. </t>
  </si>
  <si>
    <t>Visitas de supervision  a los contratos de prestación de servicios de salud de la poblacion pobre y vulnerable sin aseguramiento realizadas</t>
  </si>
  <si>
    <t xml:space="preserve">Realizar 20 visitas de supervisión a los contratos de prestacion de servicios de la poblacion pobre y vulnerable sin aseguramiento </t>
  </si>
  <si>
    <t>BP-1046541 Fortalecimiento del abordaje integral de la violencia contra la mujer, familiar y sexual en el municipio Santiago de Cali</t>
  </si>
  <si>
    <t>Mujeres victimas de violencia y sus familias con gestion de la atención y restitución de derechos en salud realizadas</t>
  </si>
  <si>
    <t xml:space="preserve">Realizar restitucion en 450  Mujeres victimas de violencia y sus familias con gestion de la atención y restitución de derechos en salud </t>
  </si>
  <si>
    <t xml:space="preserve">Observatorio de salud mental operando  </t>
  </si>
  <si>
    <t xml:space="preserve">Operando  1  Observatorio de salud mental  </t>
  </si>
  <si>
    <t>BP-1046532 Desarrollo del modelo comunitario de salud mental en el municipio de Santiago de Cali</t>
  </si>
  <si>
    <t>Eventos masivos de promoción de la salud mental y la convivencia social  realizados</t>
  </si>
  <si>
    <t>Realizar 10 eventos masivos de promoción de la salud mental y la convivencia social.</t>
  </si>
  <si>
    <t>Encuentros con actores sociales, institucionales y comunitarios con estrategias de sensibilizacion para la implementación de la política de Salud Mental realizados</t>
  </si>
  <si>
    <t>Realizar  54 encuentros con actores sociales, institucionales y comunitarios con estrategias de sensibilización para la implementación de la política de Salud Mental.</t>
  </si>
  <si>
    <t xml:space="preserve">Nodos de Redes socioinstitucionales, comunitarias e intersectoriales  articulados y con capacidad de respuesta para la gestión territorial en salud mental. </t>
  </si>
  <si>
    <t xml:space="preserve">Articular 6 nodos con Redes socioinstitucionales, comunitarias e intersectoriales con capacidad de respuesta en  la gestión territorial en salud mental. </t>
  </si>
  <si>
    <t>Programas de Salud Mental en atención primaria de entidades del sector salud implementados con articulacion a las rutas integrales de atencion en salud mental y el modelo comunitario de salud mental implementados.</t>
  </si>
  <si>
    <t>Implementar 10 programas de Salud Mental con  rutas integrales de atención  y  modelo comunitario</t>
  </si>
  <si>
    <t>Personas Consumidoras de heroína y otras drogas inyectadas beneficiadas de estrategias de reducción de riesgos y daños.</t>
  </si>
  <si>
    <t xml:space="preserve">Beneficiar 400 personas consumidoras de heroína y otras drogas inyectadas con estrategias de reducción de riesgos y daños. </t>
  </si>
  <si>
    <t>Centros para la vida de intervencion en salud mental comunitaria fortalecidos.</t>
  </si>
  <si>
    <t>Fortalecer  3 centros para la vida de intervención en salud mental comunitaria.</t>
  </si>
  <si>
    <t>Personas con necesidades de orientación psicosocial atendidas a través de la linea de ayuda en salud mental.</t>
  </si>
  <si>
    <t>Atender 3750 personas con necesidades de orientación psicosocial a través de la linea de ayuda en salud mental.</t>
  </si>
  <si>
    <t>BP-1046520 Fortalecimiento de acciones integrales orientadas a un envejecimiento saludable en el Municipio de Santiago de Cali</t>
  </si>
  <si>
    <t>entidades del sector con implementación de lineamientos para la atención integral  de las personas mayores</t>
  </si>
  <si>
    <t>Implementar en 40 entidades del sector lineamientos para la atención integral de las personas mayores</t>
  </si>
  <si>
    <t>personas mayores  vinculadas en actividades que promueven el envejecimiento activo; una cultura positiva de la vejez, y la autogestion de la salud</t>
  </si>
  <si>
    <t>Vincular  3500 personas mayores  en actividades que promueven el envejecimiento activo; una cultura positiva de la vejez, y la autogestion de la salud</t>
  </si>
  <si>
    <t xml:space="preserve">grupos organizados  de población mayor capacitados en salud, envejecimiento y vejez  </t>
  </si>
  <si>
    <t xml:space="preserve">Capacitar 20   grupos organizados  de población mayor en salud, envejecimiento y vejez  </t>
  </si>
  <si>
    <t>BP-1046512 Mejoramiento De la Gestión para la Prevención, Vigilancia y Control de las Enfermedades Transmitidas por Vectores en el Municipio de Cali</t>
  </si>
  <si>
    <t xml:space="preserve">Hogares intervenidos con la metodología COMBI </t>
  </si>
  <si>
    <t xml:space="preserve">Intervenir 2144  Hogares intervenidos con la metodología COMBI </t>
  </si>
  <si>
    <t>Comunidades con la  estrategia educativa  implementada para la prevención del vector transmisor de las ETV</t>
  </si>
  <si>
    <t>Implementar en  180 comunidades  la  estrategia educativa   para la prevención del vector transmisor de las ETV</t>
  </si>
  <si>
    <t>Intervenciones de inspección  de sumideros ubicados en vía pública realizadas</t>
  </si>
  <si>
    <t xml:space="preserve">Realizar 1.211.200 Intervenciones de inspección en sumideros ubicados en vía pública </t>
  </si>
  <si>
    <t xml:space="preserve"> Controles  realizados  en establecimientos de afluencia publica</t>
  </si>
  <si>
    <t>Realizar 9200   controles  en establecimientos de afluencia publica</t>
  </si>
  <si>
    <t xml:space="preserve"> Jornadas  de control preventivo y correctivo  en zonas de alto índice de riesgo realizadas </t>
  </si>
  <si>
    <t xml:space="preserve">Realizar  40   jornadas  de control preventivo y correctivo  en zonas de alto índice de riesgo  </t>
  </si>
  <si>
    <t xml:space="preserve">Base de  datos del programa de prevención de ETV actualizada  en tiempo real </t>
  </si>
  <si>
    <t xml:space="preserve">Actualizar en tiempo real la base de  datos del programa de prevención de ETV </t>
  </si>
  <si>
    <t>Informes de intervención del comportamiento de infestación del vector del dengue, chickungunya y zika analizados</t>
  </si>
  <si>
    <t>Análizar 4  informes del comportamiento de infestación del vector del dengue, chickungunya y zika.</t>
  </si>
  <si>
    <t>BP-1046536 Control del riesgo biológico asociado a la zoonosis en el Municipio de  Cali</t>
  </si>
  <si>
    <t xml:space="preserve">Caninos y felinos inmunizados contra la rabia </t>
  </si>
  <si>
    <t xml:space="preserve">Inmunizar 140000 caninos y felinos contra la rabia </t>
  </si>
  <si>
    <t>Accidentes rabicos observables vigilados</t>
  </si>
  <si>
    <t>Vigilar  100% de los  accidentes rabicos observables</t>
  </si>
  <si>
    <t xml:space="preserve">Procedimientos quirúrgicos de esterilización en caninos y felinos realizados </t>
  </si>
  <si>
    <t>Esterilizar 8126  poblaciones de  caninos y felinos</t>
  </si>
  <si>
    <t>Sujetos que generan  riesgo a la salud publica asociados a la tenencia de animales intervenidos</t>
  </si>
  <si>
    <t xml:space="preserve">Intervenir 631 sujetos que generan  riesgo a la salud publica asociados a la tenencia de animales </t>
  </si>
  <si>
    <t>Sujetos  que generan riesgo de leptospirosis intervenidos</t>
  </si>
  <si>
    <t>Intervenir 1600 sujetos  que generan riesgo de leptospirosis</t>
  </si>
  <si>
    <t xml:space="preserve">Procedimientos medico veterinarios atendidos
</t>
  </si>
  <si>
    <t xml:space="preserve">Atender 2600  procedimientos medico veterinarios </t>
  </si>
  <si>
    <t xml:space="preserve">Certificados sanitarios expedidos a los sujetos que lo soliciten  </t>
  </si>
  <si>
    <t xml:space="preserve">Expedir 8000 certificados sanitarios  a los sujetos que lo soliciten  </t>
  </si>
  <si>
    <t>Solicitudes de control de plagas atendidas</t>
  </si>
  <si>
    <t xml:space="preserve">Atender 246  solicitudes de control de plagas </t>
  </si>
  <si>
    <t>BP-1046534 Fortalecimiento de la eficiencia y efectividad de la rectoría en salud en el Municipio de Cali</t>
  </si>
  <si>
    <t>Acciones de control y seguimiento orientadas a la implementación de la  garantía de la prestación de servicios de rectoria</t>
  </si>
  <si>
    <t>Implementar 9 Acciones de control y seguimiento orientadas a la garantía de la prestación de servicios de rectoria</t>
  </si>
  <si>
    <t xml:space="preserve"> Informe de la inversión social en  salud elaborado</t>
  </si>
  <si>
    <t>Elaborar 1 Informe de la inversión social    en salud</t>
  </si>
  <si>
    <t>Planes de Mejoramiento y Modernización de los medios para la prestación de servicios de rectoría en salud implementado y evaluado</t>
  </si>
  <si>
    <t>Implementar y evaluar 2 Planes de Mejoramiento y Modernización de los medios para la prestación de servicios de Rectoría en Salud</t>
  </si>
  <si>
    <t>Planes de Rectoría en Salud formulados</t>
  </si>
  <si>
    <t xml:space="preserve">Formular  6  Planes de Rectoría en Salud
</t>
  </si>
  <si>
    <t xml:space="preserve">Derechos de peticion,Demandas y tutelas atendidas en restitución de derechos en salud </t>
  </si>
  <si>
    <t>Atender 2000  derechos de peticion, demandas y tutelas en restitución de derechos en salud</t>
  </si>
  <si>
    <t>BP-1046538 Fortalecimiento a la estrategia de vacunación con biológicos no  PAI en el Municipio de Santiago de Cali .</t>
  </si>
  <si>
    <t>Vacunas adquiridas y aplicadas para la población no cubierta por el esquema gratuito del PAI</t>
  </si>
  <si>
    <t>Adquirir  24421 vacunas para la población no cubierta por el esquema gratuito del PAI</t>
  </si>
  <si>
    <t>BP-1046533 Fortalecimiento de factores de proteccion del consumo de sustancias psicoactivas en adolescentes y jovenes escolarizados  del Municipio de Cali</t>
  </si>
  <si>
    <t xml:space="preserve">Instituciones educativas y sus entornos con formación en acciones preventivas del consumo problematico de sustancias psicoactivas efectivas </t>
  </si>
  <si>
    <t>Formar 50 Instituciones educativas y sus entornos en acciones preventivas del consumo problematico de sustancias psicoactivas</t>
  </si>
  <si>
    <t>Estrategia de Información, educación y comunicación de sensibilización en el uso de recursos de salud mental y prevención del consumo de sustancias psicoactivas desarrollada</t>
  </si>
  <si>
    <t xml:space="preserve">Desarrollar una  Estrategia de Informacion, educación  comunicación y sensibilizacion en el uso de recursos de salud mental y prevencion del consumo de sustancias psicoactivas </t>
  </si>
  <si>
    <t xml:space="preserve">Competencias parentales en Padres, cuidadores y adultos significativos de adolescentes tempranos escolarizados para la prevención del problemático consumo de sustancias psicoactivas desarrolladas  </t>
  </si>
  <si>
    <t xml:space="preserve">Desarrollar competencias parentales en 500 Padres, cuidadores y adultos significativos de adolescentes tempranos escolarizados para la prevención del problemático consumo de sustancias psicoactivas  </t>
  </si>
  <si>
    <t xml:space="preserve">Adolescentes y jóvenes con habilidades sociales y trabajo de pares Fortalecidas </t>
  </si>
  <si>
    <t xml:space="preserve">Fortalecer a 2000 Adolescentes y jóvenes con habilidades sociales y trabajo de pares </t>
  </si>
  <si>
    <t>BP-01046522Mejoramiento de las acciones de inspección, vigilancia y control en los sujetos de interés en salud en el Municipio de Cali</t>
  </si>
  <si>
    <t>Base de datos SISVEA, VICAGUAS y SIVICAP, IPS y Centros de estética actualizada con frecuencia mensual.</t>
  </si>
  <si>
    <t>Actualizar 12 base de datos SISVEA, VICAGUAS y SIVICAP, IPS y Centros de estética con frecuencia mensual.</t>
  </si>
  <si>
    <t xml:space="preserve"> Boletines de la situación de la salud ambiental elaborados</t>
  </si>
  <si>
    <t xml:space="preserve">Elaborar 4 boletines de la situación de la salud ambiental </t>
  </si>
  <si>
    <t>Informes elaborados  que reflejen el sostenimiento e implementados de los requisitos y elementos del Sistema de gestión de calidad (NTCGP 1000) Y MECI</t>
  </si>
  <si>
    <t>Elaborar  4 informes que reflejen el sostenimiento e implementación de los requisitos y elementos del Sistema de gestión de calidad (NTCGP 1000) Y MECI</t>
  </si>
  <si>
    <t xml:space="preserve">Muestras calificadas con resultados en calidad del agua para consumo humano
</t>
  </si>
  <si>
    <t xml:space="preserve">Calificar  950 muestras con resultados en calidad del agua para consumo humano
</t>
  </si>
  <si>
    <t>Sistemas de almacenamiento de agua para consumo humano Inspeccionados</t>
  </si>
  <si>
    <t xml:space="preserve">Inspeccionar 1240 sistemas de almacenamiento de agua para consumo humano </t>
  </si>
  <si>
    <t>Muestras de agua  para uso recreativo calificadas</t>
  </si>
  <si>
    <t xml:space="preserve">Calificar  250  muestras de agua  para uso recreativo </t>
  </si>
  <si>
    <t>Sujetos que manipulan y comercializan sustancias químicas  potencialmente tóxicas vigilados</t>
  </si>
  <si>
    <t>Vigilar 300 sujetos que manipulan y comercializan sustancias químicas  potencialmente tóxicas vigilados</t>
  </si>
  <si>
    <t>Peticiones, Quejas y Reclamos ocasionadas por Ruido y vibraciones atendidas</t>
  </si>
  <si>
    <t>Atender el 100% de  Peticiones, Quejas y Reclamos ocasionadas por Ruido y vibraciones.</t>
  </si>
  <si>
    <t>Estrategia de Información, Educación y Capacitación (IEC) realizada intersectorialmente en programa de manejo de residuos sólidos PGIRS</t>
  </si>
  <si>
    <t>Realizar  una estrategia de Información, Educación y Capacitación (IEC)  intersectorialmente en programa de manejo de residuos sólidos PGIRS</t>
  </si>
  <si>
    <t>Controles de manejo de PGIRS- PGIRHS en IPS y en sujetos de atención en salud realizados</t>
  </si>
  <si>
    <t xml:space="preserve">Realizar 2200 Controles de manejo de PGIRS- PGIRHS en IPS y en sujetos de atención en salud </t>
  </si>
  <si>
    <t>Establecimientos de interés en salud pública verificado PGIRS- PGIRHS</t>
  </si>
  <si>
    <t>Verificar en  700 Establecimientos de interés en salud pública  el  PGIRS- PGIRHS</t>
  </si>
  <si>
    <t>Centros de estética y afines verificados el PGIRS - PGIRHS y normas de bioseguridad.</t>
  </si>
  <si>
    <t>Verificar  en  950 Centros de estética y afines  el PGIRS - PGIRHS y normas de bioseguridad.</t>
  </si>
  <si>
    <t>Establecimientos expendedores de alimentos controlados respecto a riesgos del consumo</t>
  </si>
  <si>
    <t>Controlar 6607 Establecimientos expendedores de alimentos  respecto a riesgos del consumo</t>
  </si>
  <si>
    <t>Muestras de alimentos preparados y preempacados analizadas respecto a parámetros microbiológicos y físicos</t>
  </si>
  <si>
    <t>Analizar 630 muestras de alimentos preparados y preempacados  respecto a paarámetros microbiológicos y físicos</t>
  </si>
  <si>
    <t>DAGMA</t>
  </si>
  <si>
    <t>Apoyo a Instituciones Educativas en la Incorporación del Componente Ambiental en los PRAE de Santiago de Cali : BP.-21043924</t>
  </si>
  <si>
    <t>Instituciones Educativas Oficiales que promueven estilos de vida saludable y la protección del ambiente, a través de los proyectos escolares ambientales - PRAE. (1)</t>
  </si>
  <si>
    <t>Insertar la Etnoeducación en nueve (9) PRAE para I.E.O.  Formar en temas ambientales en diez (10) instituciones educativas del municipio.</t>
  </si>
  <si>
    <t>Formulación de la Política Pública de Desarrollo Rural del Municipio de Santiago de Cali. BP: 21043915</t>
  </si>
  <si>
    <t>Política Pública de Desarrollo Rural formulada (4)</t>
  </si>
  <si>
    <t>Elaborar un (1) documento de Política Pública de Desarrollo Rural para el Municipio de Santiago de Cali.</t>
  </si>
  <si>
    <t>Actualización del PGAM para el Municipio de Santiago de Cali. -BP-21043899</t>
  </si>
  <si>
    <t>Plan de Gestión Ambiental Municipal -PGAM actualizado y adoptado (6)</t>
  </si>
  <si>
    <t>Elaborar el Plan Estratégico del PGAM. Elaborar el Documento actualizado del PGAM.</t>
  </si>
  <si>
    <t>Implementación del Plan Maestro de Silvicultura Urbana en Santiago de Cali. BP- 21043943</t>
  </si>
  <si>
    <t>Plan Maestro de silvicultura urbana formulado, adoptado e implementado (7)</t>
  </si>
  <si>
    <t>Intervenir 2081 árboles con mantenimiento. Realizar 24.566 diagnósticos y conceptos técnicos para realización de intervenciones silviculturales adecuadas. Identificar y diagnosticar 794 árboles notables en las 22 comunas.  Intervenir 1.000 individuos forestales en las 22 comunas con mantenimiento fitosanitario integral.</t>
  </si>
  <si>
    <t xml:space="preserve">Control de hormiga arriera en la vegetación de las zonas verdes de Santiago de Cali. BP-21043906. </t>
  </si>
  <si>
    <t>Vegetación de las zonas verdes y jardines urbanos con mantenimiento (8)</t>
  </si>
  <si>
    <t>Realizar la caracterización de 120 nidos de hormiga arriera en los espacios públicos de las 22 comunas  de Cali.Realizar 250 intervenciones de hormiga arriera en los espacios públicos de las 22 comunas  Cali.</t>
  </si>
  <si>
    <t>Mejoramiento de la Vegetación del Bosque Seco Tropical en Santiago de Cali.  BP-21043905</t>
  </si>
  <si>
    <t>Individuos vegetales producidos en el Vivero Municipal (9)</t>
  </si>
  <si>
    <t>Producir 100.000 Individuos vegetales de BST.   Acompañamiento en 50 jornadas de siembras en la ciudad con apoyo del Vivero Municipal.</t>
  </si>
  <si>
    <t>Conservación de Espacios Públicos Mediante la Adopción de Zonas Verdes, Parques y Arbolado de Santiago de Cali. BP-21043945</t>
  </si>
  <si>
    <t>Áreas de espacio público adoptado (10)</t>
  </si>
  <si>
    <t>Incrementar en 50.000 m2 las nuevas zonas verdes, parques y arbolado adoptados por la empresa privada. Conservar 513.000 m2 de zonas verdes, parques y arbolado con mantenimiento y embellecimiento resultado de convenios de asociación renovado</t>
  </si>
  <si>
    <t>Recuperación Arquitectónica y Paisajística de Parques Emblemáticos de Santiago de Cali.  BP - 26000331</t>
  </si>
  <si>
    <t>Parques emblemáticos urbanos mayores a 20.000 metros, adecuados. (11)</t>
  </si>
  <si>
    <t>Realizar el mantenimiento y adecuación 5610 m2 de la infraestructura de los parques emblemáticos de Santiago de Cali.  Recuperar ambiental y paisajísticamente 11916 m2 de los parques emblemáticos de Santiago de Cali.</t>
  </si>
  <si>
    <t>Adecuación de los Corredores Ambientales Urbanos en el Municipio de Santiago de Cali.  BP. 21043920</t>
  </si>
  <si>
    <t>Corredores ambientales urbanos (Cali, Meléndez, aguas del Sur y Cañaveralejo) diseñados y adecuados. (14)</t>
  </si>
  <si>
    <t xml:space="preserve">Elaborar seis (6) diseños y estudios para la adecuación de los corredores ambientales urbanos en Santiago de Cali.Realizar seis (6) adecuación en los corredores ambientales urbanos en Santiago de Cali. </t>
  </si>
  <si>
    <t>Adecuación de Canales de Aguas Lluvias en el Municipio de Santiago de Cali.  BP-21043921</t>
  </si>
  <si>
    <t>Canales de aguas lluvias priorizados en POT, adecuados ambiental y paisajísticamente y dotados como espacio público. (15)</t>
  </si>
  <si>
    <t>Elaborar seis (6) diseños y estudios para la adecuación de los canales de aguas lluvias.   Recuperar seis (6) zonas duras y blandas de los canales de aguas lluvias de Santiago de Cali.</t>
  </si>
  <si>
    <t>Zonas blandas de separadores viales, parques y zonas verdes recuperadas ambiental y paisajísticamente con empoderamiento ciudadano a través de intervenciones recreativas y de estrategias artísticas y lúdicas.  BP. -21043922</t>
  </si>
  <si>
    <t>Zonas blandas de separadores viales, parques y zonas verdes recuperadas ambiental y paisajísticamente con empoderamiento ciudadano a través de intervenciones recreativas y de estrategias artísticas y lúdicas. (16)</t>
  </si>
  <si>
    <t xml:space="preserve">Recuperar ambiental y paisajísticamente la zona verde del humedal Cañasgordas, Recuperar ambiental y paisajísticamente del Parque Mojica lineal, Etapa II.  </t>
  </si>
  <si>
    <t>Implementación de Estrategias de Recuperación Ecológica en Nacimientos de Agua de Santiago de Cali.  BP-21043929</t>
  </si>
  <si>
    <t>Nacimientos o fuentes de agua en proceso de restauración. (17)</t>
  </si>
  <si>
    <t>Restauración de 115 nacimientos de agua.</t>
  </si>
  <si>
    <t>Conservación de Suelos de Ladera para la Producción de Agua y Alimentos en Comunidades Rurales de Santiago de Cali. BP- 21043897</t>
  </si>
  <si>
    <t>Áreas con implementación de barreras vivas con pasto vetiver en zonas estratégicas de la Cuenca Río Cali que contribuyan a la retención de suelo, producción de agua y de alimentos. (18)</t>
  </si>
  <si>
    <t xml:space="preserve">Adquirir materiales y suministros para la Implementación del proyecto. </t>
  </si>
  <si>
    <t>Implementación de Acciones de Reconversión Agrícola y Tecnológica Hacia Sistemas Agroforestales y Silvopastoriles en la Zona Rural de Santiago de Cali. BP:21043898</t>
  </si>
  <si>
    <t>Áreas en proceso de reconversión agrícola y tecnológica hacia sistemas agroforestales y silvopastoriles en la zona rural. (19)</t>
  </si>
  <si>
    <t>Fortalecimiento de los Sistemas Agrarios Sostenibles en los Corregimientos de Santiago de Cali.  BP-21043914</t>
  </si>
  <si>
    <t>Pequeños y medianos productores de los corregimientos con Asistencia Técnica Directa Rural (ATDR), para la producción de Sistemas Agrarios Sostenibles, con enfoque predial participativo, en buenas prácticas agrícolas (BPA) y las buenas prácticas de manufactura (BPM). (22)</t>
  </si>
  <si>
    <t>Beneficiar 150 familias de pequeños productores rurales, en los 15 corregimientos de Santiago de Cali con Asistencia Técnica Directa Rural (ATDR). Transferir a 20 productores la aplicación de tecnologías agropecuarias sostenibles en sus predios.   Vincular un (1) grupo de pequeños y medianos productores agrícolas de la zona rural del municipio de Santiago de Cali a procesos organizativos.</t>
  </si>
  <si>
    <t>Implementación del Plan de Restauración Ecológica del Municipio de Santiago de Cali. BP - BP-21043930</t>
  </si>
  <si>
    <t>Plan de restauración ecológica formulado, adoptado y con plan operativo trianual implementado. (23)</t>
  </si>
  <si>
    <t>Intervenir 11 Km con restauración pasiva (Alinderamiento y/o encerramiento).   Intervenir 100 Hectáreas para recuperación y/o restauración activa (reintroducción ecológica de material vegetal en corredores ambientales).  Realizar una (1) evaluación de los procesos de regeneración natural y recuperación de áreas restauradas posterior a un incendio forestal. Realizar una (1) plataforma de monitoreo del ecosistema en los predios públicos priorizados con procesos de restauración.  Realizar una (1) estrategia de mantenimientos a predios públicos por actividades complementarias de restauración ecológica.</t>
  </si>
  <si>
    <t>Aplicación de Instrumentos Económicos de Conservación Ambiental en el Municipio de Santiago de Cali. BP. 21043931</t>
  </si>
  <si>
    <t>Instrumentos económicos de conservación ambiental reglamentados (24)</t>
  </si>
  <si>
    <t>Implementación de 100 hectáreas con esquemas de PSA/CSA. Fortalecer el Fondo del agua "Madre Agua". Implementar un (1) instrumento de incentivo de beneficio tributario por conservación.</t>
  </si>
  <si>
    <t>Fortalecimiento del Sistema de Manejo y Conservación de Ecosistemas en Cuencas Abastecedoras de Agua - Articulo 111 Ley 99/93 Santiago de Cali.  BP. -21043937</t>
  </si>
  <si>
    <t>Sistema de manejo, conservación y custodia para los predios de conservación del Municipio en cuencas abastecedoras de acueducto, implementado. (25)</t>
  </si>
  <si>
    <t>Realizar el Mantenimiento de 1082 hectáreas de predios administrados por el DAGMA. Conservar cinco (5) predios con custodia permanente.  Realizar un (1) monitoreo de factores ambientales en los ecosistemas de protección.  Adquirir un (1) predio de interés ambiental para ejercer acciones de conservación.  Formular una (1) acción de planificación para la conservación de los predios administrados por el DAGMA.</t>
  </si>
  <si>
    <t>Fortalecimiento Del Sistema Municipal De Áreas Protegidas- SIMAP en Santiago de Cali.  BP-21043932</t>
  </si>
  <si>
    <t>Sistema Municipal de Áreas Protegidas (SIMAP) reglamentado y operando (26). Conservar 418 hectáreas de "áreas protegidas y estrategias complementarias" de conservación de la estructura ecológica principal.  Definir una (1) acción de manejo ambiental de la estructura ecológica complementaria.Realizar un (1) monitoreo de los cuatro objetos de conservación del SIMAP .</t>
  </si>
  <si>
    <t>Operar en un 100% el "Sistema Municipal de Áreas Protegidas - SIMAP - y Estrategias Complementarias" de Conservación del municipio de Santiago de Cali.</t>
  </si>
  <si>
    <t>Apoyo Técnico a Predios Rurales para el Uso Sostenible del Recurso Hídrico en Santiago de Cali. BP: 21043933</t>
  </si>
  <si>
    <t>Predios rurales privados con acompañamiento técnico piloto para el manejo del agua (27)</t>
  </si>
  <si>
    <t>Caracterizar biofísicamente cuatro (4) predios priorizados para el manejo sostenible del recurso hídrico.  Desarrollar tres (3) talleres de generación de capacidades en el uso de tecnologías eficientes para riego y drenaje.   Desarrollar tres (3) talleres de generación de capacidades en prácticas para el consumo sostenible del recurso hídrico.Desarrollar tres (3) talleres de generación de capacidades en buenas prácticas agronómicas y agroecológicas para la conservación del recurso hídrico en el territorio.</t>
  </si>
  <si>
    <t>Implementación de Estrategias de Conservación Ambiental en los Ecoparques de Santiago de Cali.  BP-21043934</t>
  </si>
  <si>
    <t>Ecoparques de Santiago de Cali con planes de manejo adoptados y en implementación (28)</t>
  </si>
  <si>
    <t>Implementar cinco (5) estrategias para el mantenimiento, conservación, control y vigilancia de los Ecoparques de Santiago de Cali.  Adquirir equipos para el mantenimiento del Ecoparque Cristo Rey Cerro de Los Cristales.</t>
  </si>
  <si>
    <t>Conservación de los Humedales de Santiago de Cali. BP. -21043935</t>
  </si>
  <si>
    <t>Planes de manejo de humedales formulados, adoptados e implementados. (29)</t>
  </si>
  <si>
    <t>Mantener y conservar ocho (8) humedales de Santiago de Cali a través de la implementación de planes de manejo.  Elaborar un (1) diseño y plano para la recuperación ambiental de humedales del Municipio de Santiago de Cali.  Generar dos (2) estrategias educativas para promover la cultura ambiental en los humedales.</t>
  </si>
  <si>
    <t>Fortalecimiento del Sistema de Control y Vigilancia del Recurso Hídrico en Santiago de Cali.  BP -21043903</t>
  </si>
  <si>
    <t>Sistema de vigilancia y control del recurso hídrico fortalecido y operando (33)</t>
  </si>
  <si>
    <t>Elaborar 12 informes de regulación, control y monitoreo a las fuentes hídricas superficiales.   Acreditar el laboratorio ambiental del DAGMA.  Realizar 84 monitoreos a Pozos de agua subterránea.  Instalar una (1) estación de monitoreo de las fuentes hídricas superficiales.  Realizar 12 informes de regulación del recurso hídrico superficial.  Realizar 85 informes de regulación del recurso hídrico subterráneo.</t>
  </si>
  <si>
    <t>Implementación de Acciones para Reducción de Carga Contaminante en los Ríos del Municipio de Cali. BP. 21043904</t>
  </si>
  <si>
    <t>Plan de acciones de reducción de carga contaminante a fuentes hídricas superficiales, ejecutado. (34)</t>
  </si>
  <si>
    <t xml:space="preserve">Realizar 50 Limpiezas de cauce para la reducción de aportes contaminantes en los ríos y quebradas de la ciudad.   Construir una (1) obra civil de saneamiento para retirar agua residual en los ríos de la ciudad.  </t>
  </si>
  <si>
    <t>Implementación de Estrategias para Mitigar los Efectos Negativos del Caracol Gigante Africano en Santiago de Cali. BP - BP-21043916</t>
  </si>
  <si>
    <t>Intervenciones de protección del medio ambiente efectuadas, debido a los efectos negativos que genera la presencia del caracol africano en las 22 comunas del Municipio. (35)</t>
  </si>
  <si>
    <t>Realizar una (1) intervención de control del caracol africano.</t>
  </si>
  <si>
    <t>Bocaminas ilegales cerradas conforme a resoluciones de la mesa interinstitucional. BP - 21043864.</t>
  </si>
  <si>
    <t>Estudio de caracterización y tratamiento de residuos ordinarios y peligrosos en las bocaminas ilegales. (36)</t>
  </si>
  <si>
    <t>Realizar estudios y levantamiento de información para la identificación y manejo de manejo de los residuos ordinarios y peligrosos que se encuentran en la zona afectada por la minería ilegal.</t>
  </si>
  <si>
    <t>Implementación de Acciones de Control y Vigilancia Ambiental en las Cuencas del Parque Natural Nacional Farallones de Santiago de Cali BP. 21043936</t>
  </si>
  <si>
    <t>Infraestructura de control y vigilancia ambiental en las Cuencas Cali y Pance construidos y en funcionamiento. (37)</t>
  </si>
  <si>
    <t>Realizar ocho (8) estudios y diseños para la construcción del puesto de control y vigilancia en la cuenca del rio Pance.  Construir un (1) puesto de control y vigilancia en la cuenca del rio Pance.  Realizar ocho (8) estudios y diseños para la construcción del puesto de control y vigilancia en la cuenca del rio Cali.</t>
  </si>
  <si>
    <t>Fortalecimiento de la Línea Eco de Trámites Ambientales en Santiago de Cali.  BP - 21043900</t>
  </si>
  <si>
    <t>Línea ECO de respuesta a las afectaciones de los recursos naturales, solicitadas por la ciudadanía, fortalecida con múltiples canales (Telefonía, web, dispositivos móviles), integrados a los sistemas de información del Municipio y su estructura operativa. (38)</t>
  </si>
  <si>
    <t>Integrar la Línea Eco al sistema de información del municipio.  Desarrollar procesos de planeación para la gestión del medio ambiente en la ciudad.  Mejorar la capacidad de respuesta a solicitudes y trámites ambientales.</t>
  </si>
  <si>
    <t>Implementación de Estrategias de Producción Más Limpia, Reducción de la Huella de Carbono y Mercados Verdes en el Sector Empresarial del Municipio de Santiago de Cali.  BP - -21043946</t>
  </si>
  <si>
    <t>Gestión ambiental en el sector empresarial promovida e implementada, direccionada a la reducción de la huella de carbono, mercados verdes y producción más limpia (39)</t>
  </si>
  <si>
    <t>Socializar y promocionar al sector empresarial tres (3) estrategias de Producción Más Limpia (PML), diseñadas dentro del marco del Programa de Gestión Ambiental (PGAE).   Fortalecer una (1) estrategia para la reducción de Huella de Carbono en el marco del Programa de Gestión Ambiental (PGAE).</t>
  </si>
  <si>
    <t>Mejoramiento de la Operación del Sistema de Vigilancia de Calidad del Aire en Santiago de Cali.  BP-21043908</t>
  </si>
  <si>
    <t>Sistema de Vigilancia de Calidad del Aire, SVCASC fortalecido y en operación (40)</t>
  </si>
  <si>
    <t>Mejoramiento de nueve (9) Estaciones de Calidad del aire.  Elaborar 12 informes de servicio de información de Calidad del Aire.  Elaborar dos (2) documentos para el servicio de acreditación de laboratorios y organizaciones.  Elaborar un (1) documento diagnóstico para la gestión de la información y conocimiento ambiental.</t>
  </si>
  <si>
    <t>Implementación del Plan de Acción Municipal de Mitigación y Adaptación al Cambio Climático en Santiago de Cali. BP. 21043910</t>
  </si>
  <si>
    <t>Plan de Adaptación y Mitigación al Cambio Climático, diseñado, adoptado y en implementación. (42)</t>
  </si>
  <si>
    <t>Implementar una (1) acción de seguimiento a la implementación del plan de acción municipal de mitigación y adaptación al cambio climático.</t>
  </si>
  <si>
    <t>Control de Impactos Ambientales por Ruido a Pequeños Establecimientos de Santiago de Cali.  BP-21043911</t>
  </si>
  <si>
    <t>Plan de reducción de impactos ambientales en el sector industrial, comercial y de servicios en ejecución (43)</t>
  </si>
  <si>
    <t xml:space="preserve">Realizar 1800 visitas de vigilancia y control por impactos ambientales a establecimientos comerciales y de servicios. Implementar una (1) programa de regulación de ruido en áreas priorizadas. Implementar una (1) programa de regulación de ruido en áreas priorizadas. </t>
  </si>
  <si>
    <t>Análisis Ambiental del Sector Empresarial en el Uso de los Esquemas de Implantación y Regularización (EIR) en el Municipio de Santiago de Cali. BP. -21043948</t>
  </si>
  <si>
    <t>Usos del suelo y procesos urbanísticos sujetos a esquemas de implantación y regularización, con impactos ambientales controlados (44)</t>
  </si>
  <si>
    <t>Controlar 250 Empresas que no cuentan con Concepto de Uso del suelo para el desarrollo de sus actividades y se acojan a los EIR.   Regular los EIR en 50 empresas que se acojan al Decreto Municipal 411.0.20.043 de 2016.</t>
  </si>
  <si>
    <t>Desarrollo del Plan de Mejora de Ambiente Sonoro en Santiago de Cali.  BP-21043912</t>
  </si>
  <si>
    <t>Plan de mejora del ambiente sonoro, formulado, adoptado e implementado (45)</t>
  </si>
  <si>
    <t>Implementar una (1) estrategia para la regulación de fuentes generadoras de ruido ambiental.</t>
  </si>
  <si>
    <t>Conservación de la Flora y Fauna Silvestre en la Zona Urbana de Santiago de Cali.  BP-21043918</t>
  </si>
  <si>
    <t>Empresas que realizan aprovechamiento de flora y fauna silvestre controladas y en proceso de regulación (46)</t>
  </si>
  <si>
    <t>Regular 200 empresas que hacen aprovechamiento de flora y fauna silvestre.  Atender y valorar 1200 Especímenes atendidos y valorados para su cuidado y liberación.</t>
  </si>
  <si>
    <t>Mejoramiento de la Red de Monitoreo de Ruido Ambiental para Santiago de Cali.   BP-21043913</t>
  </si>
  <si>
    <t>Red de monitoreo de ruido ambiental diseñada, implementada y operando (49)</t>
  </si>
  <si>
    <t>Operar el Sistema de monitoreo de ruido.</t>
  </si>
  <si>
    <t>Desarrollo de la Política y el Plan Municipal de Educación Ambiental en Santiago de Cali.  BP-21043927</t>
  </si>
  <si>
    <t>Política y plan municipal de educación ambiental institucionalizados. (60)</t>
  </si>
  <si>
    <t>Sensibilizar y Capacitar 20.000 actores en plan decenal municipal de educación ambiental.  Implementar un (1) Línea Estratégica "Ciudadanía y Sentido de lo Público" de la política.  Implementar una (1) Línea Estratégica Gestión de riesgos basada en comunidades.  Implementar una (1) Línea Estratégica Territorialidad e interculturalidad.  Línea Estratégica de la política "Gestión de saberes y conocimientos estratégicos para la educación ambiental".</t>
  </si>
  <si>
    <t>Implementación de Proyectos Ciudadanos de Educación Ambiental - PROCEDA en Cali. BP.  21043925</t>
  </si>
  <si>
    <t>Proyectos ciudadanos de educación ambiental –PROCEDA, desarrollados en las comunas y corregimientos del Municipio de Cali, para fortalecer la cultura ambiental ciudadana. (61)</t>
  </si>
  <si>
    <t xml:space="preserve">Implementar diez (10) PROCEDAS en el Municipio de Santiago de Cali.  Promover siete (7) campañas de sensibilización ambiental. Promover una (1) campaña de formación ambiental.  </t>
  </si>
  <si>
    <t>Desarrollo del Sistema de Gestión Ambiental Comunitario - SIGAC en el Municipio de Santiago de Cali.  BP-21043928</t>
  </si>
  <si>
    <t>Sistema de gestión ambiental comunitario – SIGAC,  (62)</t>
  </si>
  <si>
    <t>Fortalecer las 22 instancias de participación del SIGAC.  Establecer 2 estrategias de promoción para el Sistema de Gestión Ambiental Comunitario- SIGAC.</t>
  </si>
  <si>
    <t>Caracterización de los Cambios de Cultura Ambiental en el Municipio de Santiago de Cali.  BP. -21043926</t>
  </si>
  <si>
    <t>Sistema de caracterización y seguimiento de la cultura ambiental, implementado. (53)</t>
  </si>
  <si>
    <t>Implementar un (1) Instrumento de monitoreo en cultura ambiental.  Establecer una (1) red de monitoreo sobre cultura y educación ambiental.</t>
  </si>
  <si>
    <t>Identificación de Factores de Amenaza y Riesgo por Fenómenos Naturales y Socionaturales en Santiago de Cali.  BP-21043938</t>
  </si>
  <si>
    <t>Redes para el monitoreo de fenómenos de origen natural y humano no intencional en operación. (67)</t>
  </si>
  <si>
    <t>Realizar 44 jornadas de divulgación sobre causas y consecuencias de los fenómenos peligrosos de origen natural y socionatural.  Realizar 68 visitas de identificación y evaluación de situaciones de amenaza que generen riesgo por acción natural y socio-natural.  Vigilar e inspeccionar seis (6) zonas susceptibles de ocurrencia de eventos por amenaza natural y socio-natural.</t>
  </si>
  <si>
    <t>Control a Sitios Impactados por Disposición Inadecuada de Residuos Sólidos y Escombros en Santiago de Cali.  BP-21043923</t>
  </si>
  <si>
    <t>Sitios impactados por disposición inadecuada de residuos sólidos en espacio público con inspección, vigilancia y control - IVC. (71)</t>
  </si>
  <si>
    <t>Realizar 2433 visitas de Inspección, vigilancia y control de residuos sólidos.  Realizar 42 informes de seguimiento a infractores de la normatividad ambiental relacionada con la GIRS.  Realizar una (1) acción de gestión para la inspección vigilancia y control de la generación de residuos sólidos en la ciudad de Santiago de Cali.</t>
  </si>
  <si>
    <t>Implementación del Observatorio Ambiental del Municipio Santiago de Cali. BP-21043950</t>
  </si>
  <si>
    <t>Observatorio Ambiental, como un instrumento de reporte y seguimiento a la calidad de los recursos naturales, operando. (72)</t>
  </si>
  <si>
    <t>Elaborar un (1) documento con indicadores y mapas ambientales.  Elaborar un (1) documento de especificaciones técnicas del Observatorio Ambienta</t>
  </si>
  <si>
    <t>UAESPM</t>
  </si>
  <si>
    <t>Construcción de las obras para la optimización de la planta de tratamiento de aguas residuales ptar cañaveralejo Cali, valle del cauca, occidente.  BP-03046076</t>
  </si>
  <si>
    <t>Sistema de tratamiento primario de la PTAR Cañaveralejo de la ciudad mejorado (4)</t>
  </si>
  <si>
    <t xml:space="preserve">Rehabilitar 8 estructuras de  sedimentadores. Rehabilitar 1.507 M2 para el ingreso a la PTAR.  Instalar 8 equipos en Sedimentadores Primarios.  Instalar un equipo en generación de energia.  Instalar 5 equipos Electricos.  </t>
  </si>
  <si>
    <t>Implementación de la estrategia de información, educación y comunicación - IEC direccionada al manejo adecuado de residuos sólidos en el corregimiento de pance, en el Municipio de Santiago de Cali. BP-21048206</t>
  </si>
  <si>
    <t>Nacimientos o fuentes de agua en proceso de restauración (2))</t>
  </si>
  <si>
    <t>Implementar una estrategia IEC efectiva sobre el manejo  adecuado de residuos sólidos dirigida a residentes y turistas en la subcuenca media y alta del rio Pance. Elaborar un documento tecnico de la articulación entre los actores  en cuanto a la gestión de residuos sólidos generados en la subcuenca media y alta del río Pance</t>
  </si>
  <si>
    <t>Mejoramiento del Sistema de Alumbrado Público en el Municipio de Santiago de Cali.  BP-22048212</t>
  </si>
  <si>
    <t>Cambio gradual a luz blanca del sistema de alumbrado público. (1)</t>
  </si>
  <si>
    <t>Realizar el pago de 60 Facturas para la prestación Continua del Servicio de Alumbrado Publico.  Cambiar Gradualmente 23.475 puntos luminosos a Luz Blanca o Similar del Sistema de Alumbrado Público.  Realizar  276 Informes de Apoyo a la  Supervisión de   la Prestación del Servicio de Alumbrado Público</t>
  </si>
  <si>
    <t>Mejoramiento de la Iluminación de los Bienes de Interés Cultural en el Municipio de Santiago de Cali. BP-22048213</t>
  </si>
  <si>
    <t>Fuentes y monumentos localizados en espacio público con mantenimiento. (2)</t>
  </si>
  <si>
    <t>Realizar Iluminación de 12 Bienes de Interés Patrimonial y Cultural.  Realizar 186 Seguimientos a la Iluminación Especializada de los Bienes de Interés Patrimonial y Cultural.  Instalar el Alumbrado Navideño de la Ciudad de Santiago de Cali</t>
  </si>
  <si>
    <t>Subsidio en acueducto, alcantarillado y aseo en el Municipio de Santiago de Cali.  BP. 03048215</t>
  </si>
  <si>
    <t>Pago del déficit de subsidios a las empresas de servicios públicos (acueducto, alcantarillado y aseo), de los usuarios de los estratos 1, 2 y 3, que cumplan con las condiciones establecidas en la Ley 142 de 1994. (3)</t>
  </si>
  <si>
    <t xml:space="preserve">Beneficiar a 411.678 personas del Subsidio de Servicio Publico Domiciliario de Alcantarillado para los  Estratos 1, 2 y 3 . Beneficiar a 414.35 personas del Subsidio de Servicio Publico Domiciliario de Acueducto para los  Estratos 1, 2 y 3 </t>
  </si>
  <si>
    <t>Aplicación del programa mínimo vital de agua potable para los estratos 1 y 2 del Municipio de Santiago de Cali.  BP-03048216</t>
  </si>
  <si>
    <t>Pago del mínimo vital de agua potable a las empresas de servicios públicos para los usuarios de los estratos 1 y 2 (4)</t>
  </si>
  <si>
    <t xml:space="preserve">Beneficiar del Programa mínimo vital a 235.748 usuarios de estratos 1 y 2.  Realizar 6 Informes de Seguimiento al programa mínimo vital agua potable </t>
  </si>
  <si>
    <t>Apoyo en el fortalecimiento administrativo de las juntas administradoras de acueductos del corregimiento el hormiguero Municipio de Santiago de Cali. BP - 03048211.</t>
  </si>
  <si>
    <t>Sistemas de suministro de agua potable en el área rural construidos (5)</t>
  </si>
  <si>
    <t>Instalar 2 programas de  facturacion de consumo de agua.  Fortalecer 2 Juntas administradoras de agua potable del Corregimiento el Hormiguero</t>
  </si>
  <si>
    <t>Mejoramiento de los sistemas de remoción de aguas residuales domésticas del área rural del municipio de santiago de cali - BP-03048218.</t>
  </si>
  <si>
    <t>Sistema de tratamiento de aguas residuales en el área rural construidos (6)</t>
  </si>
  <si>
    <t>Elaborar 6 diseños de alcantarillado y plantas de tratamiento de agusas residuales.  Construir  4 plantas de tratamiento de agusas residuales. Adquirir 5 predios para construir planta de tratamiento de agusas residuales domesticas. Mejorar 10 sistemas de Alcantarillado de guas residuales.  Mejorar 6 Plantas de Tratamiento de Aguas Residuales PTAR.  Apoyar 44 Juntas administradoras de acueducto y alcantarillado en su organización, administración y operación.</t>
  </si>
  <si>
    <t>Ampliación de los Sistemas de Tratamiento Individual de Aguas Residuales Domésticas en el Área Rural del Municipio de Santiago de Cali. BP-03048219</t>
  </si>
  <si>
    <t>Plantas individuales de tratamiento de aguas residuales construidas (8)</t>
  </si>
  <si>
    <t>Instalar 84 Sistemas deTratamiento de Aguas Residuales Domésticas en la zona rural del Municipio. Apoyar 16 Juntas  administradoras  de acueducto y alcantarillado en su organización,  administración y operación.</t>
  </si>
  <si>
    <t>Fortalecimiento a la Gestión Integral de Residuos de Construcción y Demolición -RCD en el área urbana de Cali.  BP-21048202</t>
  </si>
  <si>
    <t>Estación de transferencia y tecnología de aprovechamiento para el manejo de residuos de construcción y demolición – RCD, operando. (9)</t>
  </si>
  <si>
    <t>Operar la Estación de Transferencia -EDT. Implementar un sistema de tecnología y aprovechamiento de los Residuos de Construcción y Demolición  -RCD</t>
  </si>
  <si>
    <t>Implementación de la Ruta Selectiva con Inclusión de Recicladores de Oficio Formalizados en el MunicIpio de Santiago de Cali.  BP-21048214</t>
  </si>
  <si>
    <t>Ruta selectiva de aseo con inclusión de recicladores beneficiarios de la Sentencia T-291 del 2009 como prestadores de la actividad de aprovechamiento y en la administración y operación de la estación de clasificación y aprovechamiento –ECA, en implementación (10)</t>
  </si>
  <si>
    <t>Elaborar un documento técnico de estrategias de fortalecimiento  de la población de recicladores  de oficio y las organizaciones de base. Elaborar un documento técnico de evaluación y ajuste a la implementación de la ruta selectiva.  Realizar 2 campañas de información, educación y comunicación sobre separación en la fuente y el reconocimiento del reciclador de oficio</t>
  </si>
  <si>
    <t>Mantenimiento de la planta de tratamiento de lixiviados  de navarro en el Municipio de Santiago de Cali.  BP-21048221</t>
  </si>
  <si>
    <t>Volumen de lixiviados del antiguo sitio de disposición final de Navarro, tratado. (11)</t>
  </si>
  <si>
    <t>57600 m3</t>
  </si>
  <si>
    <t xml:space="preserve">Tratar 57.600 M3 de lixiviados en la Planta.  Realizar 12 mantenimientos  a la Planta de Tratamiento de Lixiviados realizado </t>
  </si>
  <si>
    <t>Estudio del Potencial de Aprovechamiento de Residuos Orgánicos Generados por Grandes Generadores en el Municipio de Santiago de Cali.  BP-21048225</t>
  </si>
  <si>
    <t>Sistema de aprovechamiento de residuos sólidos orgánicos de grandes generadores, en implementación (12)</t>
  </si>
  <si>
    <t xml:space="preserve">Elaborar un diseño de Estrategia para la separación de residuos orgánicos de grandes generadores.  Elaborar un documento de estudio de  alternativas de aprovechamiento de los residuos sólidos orgánicos de grandes generadores. </t>
  </si>
  <si>
    <t>Control de la postclausura en el antiguo sitio de disposición final de navarro del Municipio de Santiago de Cali.  BP-21048223</t>
  </si>
  <si>
    <t>Post-clausura del antiguo sitio de disposición final de Navarro. (14)</t>
  </si>
  <si>
    <t>Elaborar un documento técnico de  lectura, interpretación y análisis de datos de la red de  instrumentación geotécnica. Elaborar un documento técnico de monitoreo topográfico.</t>
  </si>
  <si>
    <t>Asistencia Técnica para el Seguimiento y Evaluación  de la Política Pública de Inclusión de Recicladores de Oficio en el Municipio de Santiago de Cali. BP-21048222.</t>
  </si>
  <si>
    <t>Política pública y plan de inclusión de los recicladores informales a la economía formal del aseo en la ciudad de Santiago de Cali adoptado mediante Decreto Municipal No. 411.0.20.0133 de marzo 19 de 2010, actualizada (15)</t>
  </si>
  <si>
    <t>Diseñar una estrategia de evaluación y seguimiento de la política pública de inclusión de recicladores de oficio.  Realizar 4 informes de seguimiento y evaluación de la Política Pública de inclusión de recicladores de Oficio</t>
  </si>
  <si>
    <t>Estudio de Caracterización de Residuos Sólidos Domiciliarios en el Área Urbana y Rural del Municipio de Santiago de Cali.  BP-21048224</t>
  </si>
  <si>
    <t>Estudios de caracterización de residuos sólidos y escombros realizados. (16)</t>
  </si>
  <si>
    <t xml:space="preserve">Elaborar un documento de estudio de Caracterización de Residuos Sólidos en  Área Urbana y Rural.  Elaborar un documento de estudio de Caracterización de Residuos Sólidos en el Sitio de Disposición Final o Estación de Transferencia </t>
  </si>
  <si>
    <t>Apoyo para Definir los Esquemas de Aprovechamiento de los Residuos Sólidos Domiciliarios en el Municipio de Santiago de Cali - BP-21048220.</t>
  </si>
  <si>
    <t>Esquemas de aprovechamiento de residuos sólidos domiciliarios con inclusión de recicladores de oficio beneficiarios de la Sentencia T-291 como prestadores de la actividad de aprovechamiento definido (17)</t>
  </si>
  <si>
    <t>Definir una estrategia de  fortalecimiento del esquema de aprovechamiento de residuos sólidos domiciliarios.  Elaborar un estudio de alternativas para la prestación de la actividad de aprovechamiento en el Municipio de Santiago de Cali. Actualizar la Base de Datos de la población de recicladores de oficio activos en la labor de aprovechamiento</t>
  </si>
  <si>
    <t>Apoyo en la Definición del Esquema de Aprovechamiento de los Residuos de Construcción y Demolición -RCD en el Municipio de Santiago de Cali.  BP-21048226</t>
  </si>
  <si>
    <t>Esquema de aprovechamiento de Construcción y Demolición -RCD para el Municipio de Santiago de Cali definidos (18)</t>
  </si>
  <si>
    <t>Realizar un documento técnico del esquema de aprovechamiento de los Residuos de Construcción y Demolición.   Informar a 300.000 personas acerca del esquema de aprovechamiento de los Residuos de Construcción y Demolición</t>
  </si>
  <si>
    <t>SVSH</t>
  </si>
  <si>
    <t>,,</t>
  </si>
  <si>
    <t>Apoyo a la inspección de las actividades de construcción y/o enajenación de inmuebles destinados a vivienda en el municipio de Santiago Cali. BP - BP-04042571</t>
  </si>
  <si>
    <t>Actividades de urbanización, construcción, autoconstrucción y enajenación de inmuebles destinados a vivienda en Cali inspeccionadas (1)</t>
  </si>
  <si>
    <t xml:space="preserve">Registrar el 100% de las personas dedicadas a la actividad de construcción y/o enajenación de inmuebles destinados a vivienda en Cali. Analizar el 100% de las solicitudes de Radicación de Documentos de las personas registradas.Organizar el 100% de las liquidaciónes de Contribución Especial de personas registradas. Presentar 4 Informes financieros y jurídicos de la gestión adelantada como agente liquidador. </t>
  </si>
  <si>
    <t>Formulación y adopción del plan maestro de vivienda para el municipio de Santiago de Cali. BP- 04042563</t>
  </si>
  <si>
    <t>Plan Maestro de Vivienda, formulado y adoptado. (2)</t>
  </si>
  <si>
    <t xml:space="preserve">Formular 1 Plan Maestro de Vivienda. 
</t>
  </si>
  <si>
    <t>Habilitación de suelo para desarrollo de proyectos de vivienda - VIP-VIS en el municipio deSantiago de Cali - BP 04042564</t>
  </si>
  <si>
    <t>Suelo habilitado para el desarrollo de proyectos habitacionales VIP y VIS (3)</t>
  </si>
  <si>
    <t>Identificación de ocupación del territorio del parque nacional natural farallones de Cali. BP-04042558</t>
  </si>
  <si>
    <t>Diagnóstico registral de predios del Parque Nacional Natural Farallones realizado (4)</t>
  </si>
  <si>
    <t>Formular 4 proyecto habitacional VIS - VIP.Adecuar 5 soluciones habitacionales VIS - VIP. Realizar los estudios tecnico -  juridicos requeridos  a las 1000 solicitudes recibidas. Asignar 450 Subsidios Municipales de Vivienda de Interés Social.</t>
  </si>
  <si>
    <t>Actualización de las regularizaciones viales y urbanísticas en el municipio de Santiago de Cali.  BP-04042554</t>
  </si>
  <si>
    <t>Regularizaciones viales y urbanísticas actualizadas (5)</t>
  </si>
  <si>
    <t>Actualizar 5 Regularizaciones Viales y Urbanísticas en el Municipio de Santiago de Cali.</t>
  </si>
  <si>
    <t>Desarrollo de proyectos habitacionales vip y vis para contener el déficit cuantitativo de vivienda en el municipio de Santiago de Cali. BP-04042558</t>
  </si>
  <si>
    <t>Soluciones habitacionales VIP y VIS generadas (7)</t>
  </si>
  <si>
    <t>Formular 4 proyecto habitacional VIS - VIP.Adecuar 5 soluciones habitacionales VIS - VIP. Realizar los estudios tecnico -  juridicos requeridos  a las 1000 solicitudes recibidas. Asignar 450 Subsidios Municipales de Vivienda de Interés Social.  Adecuar 5 soluciones habitacionales VIS - VIP.  Realizar los estudios tecnico -  juridicos requeridos  a las 1000 solicitudes recibidas.  Asignar 450 Subsidios Municipales de Vivienda de Interés Social.</t>
  </si>
  <si>
    <t>Apoyo para la titulación de predios del municipio de Santiago de Cali. BP-04042553</t>
  </si>
  <si>
    <t>Predios titulados (8)</t>
  </si>
  <si>
    <t>Formular 4 proyecto habitacional VIS - VIP.   Adecuar 5 soluciones habitacionales VIS - VIP.  Realizar los estudios tecnico -  juridicos requeridos  a las 1000 solicitudes recibidas.  Asignar 450 Subsidios Municipales de Vivienda de Interés Social.</t>
  </si>
  <si>
    <t>Mejoramiento de vivienda en el municipio de Santiago de Cali. BP-04042552</t>
  </si>
  <si>
    <t>Viviendas mejoradas (9)</t>
  </si>
  <si>
    <t>Realizar los estudios tecnico -  juridicos requeridos  a las 600  solicitudes recibidas.  Asignar 150 Subsidios Municipales de Vivienda de Interes Social  modalidad mejoramiento de vivienda.</t>
  </si>
  <si>
    <t>Desarrollo piloto en mejoramiento integral para asentamientos humanos precarios en el municipio de Santiago de Cali. BP-04042568</t>
  </si>
  <si>
    <t>Política de mejoramiento integral implementada (11)</t>
  </si>
  <si>
    <t>Realizar 1 estudio de titulos y/o legalización urbanistica. Realizar 1 Proyecto Piloto concertado</t>
  </si>
  <si>
    <t>Difusión de los servicios y oferta de vivienda VIP - VIS a hogares de estrato 1 y 2 en el municipio de Santiago de Cali. BP - 04042569</t>
  </si>
  <si>
    <t>Ferias de servicios y ofertas sobre soluciones habitacionales para población de estrato 1 y 2 (15)</t>
  </si>
  <si>
    <t>Realizar promoción de 2 Ferias de servicios y oferta de vivienda VIP - VIS a hogares de estrato 1 y 2. Orientar a 1100 hogares de estrato 1 y 2 del evento feria de servicios y oferta habitacional VIP - VIS</t>
  </si>
  <si>
    <t>Formulación  y adopción del plan parcial de renovación urbana en el municipio de Santiago de Cali - BP-04042562</t>
  </si>
  <si>
    <t>Planes parciales de renovación urbana adoptados. (16)</t>
  </si>
  <si>
    <t>Formular 1 plan parcial de renovacion urbana  centralidad galería Porvenir para su posterior aprobación.</t>
  </si>
  <si>
    <t>Rehabilitación de áreas que presentan condiciones de riesgo mitigable por movimientos en masa en el municipio de Santiago de Cali. BP-04042557</t>
  </si>
  <si>
    <t>Área de asentamientos humanos en riesgo mitigable por movimientos en masa estabilizada (17)</t>
  </si>
  <si>
    <t xml:space="preserve">Estabilizar 1,055 M2 en áreas que presentan condiciones de riesgo </t>
  </si>
  <si>
    <t>Desarrollo de gestión sociopredial en predios titulados del Jarillon en el municipio de Santiago de Cali - BP-04042566</t>
  </si>
  <si>
    <t>Hogares localizados en zonas de riesgo no mitigable por inundaciones reasentados en zonas urbanas y rurales (2 proyectos cuadro 1S y repite indicador en  elinforme de gestión (1 indicador, 2 metas, 2 proyectos) (18)</t>
  </si>
  <si>
    <t xml:space="preserve">Realizar 72 estudios de Gestion Predial .  Adquirir 14 predios para liberar zonas de riesgo no mitigable ocupadas. Adquirir 83 bienes inmuebles en zonas de riesgo no mitigable por inundación  </t>
  </si>
  <si>
    <t>Subsidio municipal  de vivienda de interés social modalidad arrendamiento del municipio de Santiago de Cali. BP-04042565</t>
  </si>
  <si>
    <t>Hogares con subsidio municipal de vivienda de interés social modalidad arrendamiento-proceso reasentamiento. (19)</t>
  </si>
  <si>
    <t>Asignar 6020 Subsidios Municipales de Vivienda de Interés Social modalidad arrendamiento.</t>
  </si>
  <si>
    <t>Subsidio municipal de vivienda de interés social asignado a hogares de desmovilizados en el municipio de Santiago de Cali.  BP-04042550</t>
  </si>
  <si>
    <t>Soluciones habitacionales nuevas o usadas asignadas a hogares de desmovilizados (20)</t>
  </si>
  <si>
    <t>Subsidio municipal de vivienda de interés social asignado a hogares de desmovilizados en el municipio de Santiago de Cali.</t>
  </si>
  <si>
    <t>Subsidio municipal de vivienda de interés social asignado a hogares víctimas del conflicto armado en situación de desplazamiento forzoso en el municipio de Santiago de Cali.  BP-04042551</t>
  </si>
  <si>
    <t>Soluciones Habitacionales Nuevas o Usadas Asignadas a hogares en situación de desplazamiento forzoso. Fondo Especial de Vivienda - FEV</t>
  </si>
  <si>
    <t>Asignar 20 Subsidios Municipales de Vivienda de Interes Social modalidad vivienda nueva o usada a hogares vicitmas de desplazamiento forzoso.</t>
  </si>
  <si>
    <t>Recuperación de la cartera de la secretaria de vivienda social en el municipio de Santiago de Cali. BP-04042559</t>
  </si>
  <si>
    <t>Recuperación de la cartera por crédito de vivienda VIP - VIS</t>
  </si>
  <si>
    <t xml:space="preserve">Recaudar 684 millones de pesos de la cartera morosa  </t>
  </si>
  <si>
    <t xml:space="preserve">Sistematización del inventario documental de la secretaría de vivienda social y hábitat en el municipio de Santiago de Cali.   BP-04042567 </t>
  </si>
  <si>
    <t xml:space="preserve">Sistema de gestión documental modernizado </t>
  </si>
  <si>
    <t xml:space="preserve">Sistematizar y digitalizar 1135 Expedientes. Actualizar 1135 expedientes en la plataforma tecnológica de datos abiertos. </t>
  </si>
  <si>
    <t>SGRED</t>
  </si>
  <si>
    <t>Fortalecimiento de Mecanismos para el Manejo de Emergencias y Desastres en el Municipio de Santiago de Cali, Cali, Valle del Cauca, Occidente. BP-23046410</t>
  </si>
  <si>
    <t>Evaluaciones de riesgo por fenómenos de origen tecnológico y humano no intencional elaboradas. (2)</t>
  </si>
  <si>
    <t>Entregar 350 Kits de Ayudas Humanitarias. Identificar 480 Posibles Factores de Riesgos. Estudiar y análizar amenazas y vulnerabilidades</t>
  </si>
  <si>
    <t>Diseño e instalacion de Mapas de Riesgo en el Municipio Santiago de Cali. BP-23046417</t>
  </si>
  <si>
    <t>Diseño e instalación de mapas de riesgo didácticos por comuna y corregimiento, donde se especifique las acciones preventivas frente a cada desastre. (3)</t>
  </si>
  <si>
    <t>Construir 37 Mapas comunitarios de riesgos de las comunas y corregimientos de Cali .  Instalar 37 Vallas y  carteles  con la información de los riesgos por comuna y corregimiento</t>
  </si>
  <si>
    <t>Actualización y Adopción del Plan Municipal de Gestión de Riesgo de Desastres en el Municipio de Santiago de Cali. BP-23046415</t>
  </si>
  <si>
    <t>Plan Municipal de Gestión del Riesgo de Desastres actualizado y adoptado. (5)</t>
  </si>
  <si>
    <t>Actualizar 5 Escenarios de Riesgos del Municipio. Consolidar Plan Municipal de Gestion del Riesgo</t>
  </si>
  <si>
    <t>Implementación de Estrategia Municipal de Respuesta a Emergencia y Desastres en el Municipio de Santiago de Cali.  BP-23046414</t>
  </si>
  <si>
    <t>Plan municipal de repuesta a emergencias formulado e implementado. (6)</t>
  </si>
  <si>
    <t>Implementar la Estrategia Municipal  de Respuesta a Emergencias (EMRE).  Desarrollar Herramienta de  software de seguimiento en tiempo real de las emergencias que se producen en el municipio.  Realizar 180 Capacitación de organismos de socorro y prevencionistas</t>
  </si>
  <si>
    <t>Asistencia y Atención de Emergencias por Fenomenos Naturales y/o Antropicos por parte del Cuerpo de Bomberos en Cali.  BP-23046421</t>
  </si>
  <si>
    <t>Organismos de socorro coordinados con la Administración Municipal. (7)</t>
  </si>
  <si>
    <t xml:space="preserve">Realizar mantenimiento en planta física de 11 Estaciones bomberiles. Realizar mantenimiento de 352 equipos soporte del cuerpo de bomberos. Realizar mantenimiento de 509 equipos de oficina y comunicación </t>
  </si>
  <si>
    <t>Formulación de los Planes Escolares de Riesgos para las instituciones educativas públicas del Municipio de Santiago de Cali. BP-23046413</t>
  </si>
  <si>
    <t>Planes escolares de emergencia en sedes educativas oficiales implementados. (9)</t>
  </si>
  <si>
    <t xml:space="preserve">Formular 150 Planes Escolares de Gestión de Riesgos. Capacitar a brigadas de Emergencias de 50 Instituciones Educativas  </t>
  </si>
  <si>
    <t>Implementación de un Sistema Comunal de Prevencionistas frente a eventos adversos en el Municipio de Santiago de Cali.  BP-23046412</t>
  </si>
  <si>
    <t>Jornadas de adiestramiento para la preparación en la atención de emergencia realizadas. (10)</t>
  </si>
  <si>
    <t>Realizar Capacitaciones a la comunidad en las 12 comunas del Municipio de Santiago de  Cali.  Realizar Ejercicio de Simulación en 12 comunas de Santiago de Cali</t>
  </si>
  <si>
    <t>Formulación del Plan para la Continuidad del Negocio y Preparación en Situaciones de Desastres en el Municipio Santiago de Cali. BP-23046419</t>
  </si>
  <si>
    <t>Plan para la continuidad del negocio y preparación en situaciones de desastres en la Administración Municipal, formulado . (11)</t>
  </si>
  <si>
    <t>Formular el Plan municipal de continuidad del negocio para la Alcaldia de Santiago de Cali. Socializar Plan con comunidad</t>
  </si>
  <si>
    <t>Recuperación del Jarillón del Rio Cauca y el Sistema de Regulación Oriental Municipio de Santiago de Cali. BP-23046403</t>
  </si>
  <si>
    <t>Hogares localizados en zonas de riesgo no mitigable por inundaciones reasentados en zonas urbanas y rurales. (12)</t>
  </si>
  <si>
    <t>Reasentar 3137  hogares ubicados en el Jarillon del Rio Cauca. Liberar 9356 metros lineales del Jarillon del Rio Cauca. Liberar Área del Sistema de Regulación Oriental (Lagunas de Charco Azúl y Pondaje)</t>
  </si>
  <si>
    <t>Instalación de un Sistema Municipal de Alertas Tempranas por Inundación en el Municipio Santiago de Cali.  BP-23046416</t>
  </si>
  <si>
    <t>Sistema de alerta temprana por inundaciones del rio Cauca, implementado. (15)</t>
  </si>
  <si>
    <t>Construir Aplicación para monitorear en tiempo real el Río Cauca y sus Tributarios. Establecer Medio de difusión de alertas tempranas por inundación a la comunidad</t>
  </si>
  <si>
    <t>Formulación del Plan de Reasentamiento de los Hogares Ubicados en las Zonas del Corregimiento de Navarro aledañas al Jarillón del Rio Cauca en el Municipio Santiago de Cali.  BP-23046420</t>
  </si>
  <si>
    <t>Plan de reasentamiento de los hogares ubicados en las zonas del Corregimiento de Navarro aledañas al Jarillón del Rio Cauca, diseñado y ejecutado. (16)</t>
  </si>
  <si>
    <t>Realizar documento de caracterización socio-económica. Formular Plan de Reasentamiento para los hogares ubicados en Navarro</t>
  </si>
  <si>
    <t>Fortalecimiento del Sistema de Transporte Masivo- Mio en Santiago de Cali BP17033194</t>
  </si>
  <si>
    <t>Modelo del Sistema de Transporte Intermodal para la ciudad</t>
  </si>
  <si>
    <t>Incrementar recorridosIncrementar  178000 kilomentros de recorridos del sistema de transporte masivo</t>
  </si>
  <si>
    <t>Mejoramiento de los comportamientos en seguridad vial para los actores de las vias en el Municipio de Santiago de Cali BP02033193</t>
  </si>
  <si>
    <t>Estrategia para la seguridad vial implementada</t>
  </si>
  <si>
    <t>Capacitar en educacion vial a 100.000 infractores  de las reglas de transito</t>
  </si>
  <si>
    <t>Realizar 6  Campañas de  sensibilizacion, seguridad y promocion de las señales de transito a usuarios de la via</t>
  </si>
  <si>
    <t>Control y regulacion del transito para mejorar la seguridad vial del Municipio de Cali BP22033185</t>
  </si>
  <si>
    <t>Realizar 800 operativos de control en diferentes puntos de la ciudad</t>
  </si>
  <si>
    <t>Adquirir 19904 prendas de dotacion para el personal de agentes de transito</t>
  </si>
  <si>
    <t>Realizar Mantenimiento a los 273  equipos motorizados y no motorizados de uso diario de los agentes de transito</t>
  </si>
  <si>
    <t>Capacitar en normas vigentes  a 350 agentes de transito</t>
  </si>
  <si>
    <t>Adquirir 4 equipos tecnológicos para atender las necesidades en el control vial de uso permanente de los agentes de transito</t>
  </si>
  <si>
    <t>Realizar 1 estudio  que Recopile información de flujo  vehicular  y adelantar modelaciones tecnicas que permitan tomar decisiones frente al control y regulacion de transito</t>
  </si>
  <si>
    <t>Adquirir 2 infraestructuras móviles en aras de mejorar la atención en la zona sur para el uso diario de los agentes de transito</t>
  </si>
  <si>
    <t xml:space="preserve">Adquirir 160  equipos  para el  control  y monitoreo  con el fin de implementar mecanismos que permitan mejorar el componente de seguridad vial  </t>
  </si>
  <si>
    <t>Fortalecimiento  en la señalización horizontal  de la red vial municipio de Cali BP17033190</t>
  </si>
  <si>
    <t>Señalización horizontal de la red vial instaladas</t>
  </si>
  <si>
    <t>Realizar la demarcacion de 70.000  mts2  de pintura en los nodos e intersecciones de la red vial</t>
  </si>
  <si>
    <t>Fortalecimiento  en la señalización  municipio de Cali BP17033189</t>
  </si>
  <si>
    <t>Señalización vertical vial instaladas</t>
  </si>
  <si>
    <t>Realizar el suministro e instalación de 1669  señales verticales en  Municipio de Santiago de Cali.</t>
  </si>
  <si>
    <t>Mejoramiento de la red semaforizada del municipio de Cali  BP17033191</t>
  </si>
  <si>
    <t>Intersecciones de la red semaforizada con mantenimiento</t>
  </si>
  <si>
    <t>Realizar mantenimiento  correctivo  a 72  intersecciones red semaforizada que actualmente funciona.</t>
  </si>
  <si>
    <t xml:space="preserve">Fortalecimiento al centro de enseñanza automovilística de municipio de Santiago de Cali BP17033188
</t>
  </si>
  <si>
    <t xml:space="preserve">Centro de Enseñanza Automovilística Municipio de Cali fortalecido </t>
  </si>
  <si>
    <t>Adquirir 10003materiales y equipos educativos para el normal funcionamiento del Centro de Enseñanza</t>
  </si>
  <si>
    <t>Fortalecimiento de los espacios físicos y tecnológicos para la atención ciudadana  de la secretaria de Movilidad de Santiago de Cali BP17033187</t>
  </si>
  <si>
    <t xml:space="preserve"> Infraestructura física y tecnológica para atención de la movilidad mejoradas </t>
  </si>
  <si>
    <t>Realizar 1 adecuación de infraestructura fisica a los bienes de la secretaria de movilidad del Municipio de Santiago de Cali</t>
  </si>
  <si>
    <t>Adquirir 125 bienes muebles con el cual se brindara una mejor atencion de los usuarios de la secretaria</t>
  </si>
  <si>
    <t>Adquirir  18  equipo tecnologico para la atencion de los usuarios infractores</t>
  </si>
  <si>
    <t xml:space="preserve">Realizar 12 acciones de mantenimiento y conservación de la Infraestructura Física de los Bienes Inmuebles </t>
  </si>
  <si>
    <t>Estudios, diseños contrucción obras por contribucion de Valorización Santiago de Cali BP-18028920</t>
  </si>
  <si>
    <t>Frentes de trabajo de las 21 Megaobras a realizar por el sistema contribución por valorización ejecutadas</t>
  </si>
  <si>
    <t xml:space="preserve">construir dos puentes por el sistema de contribucion de valorizacion </t>
  </si>
  <si>
    <t xml:space="preserve">realizar atencion de 148290 contribuyentes del recaudo de valorizacion </t>
  </si>
  <si>
    <t>realizar supervisiones de obra</t>
  </si>
  <si>
    <t>Mejoramiento de la red peatonal en zona urbana y rural, Santiago de Cali.BP 18028908</t>
  </si>
  <si>
    <t>Andenes de la red peatonal zona urbana y rural mejorados</t>
  </si>
  <si>
    <t>Realizar la rehabilitación de 5864 m2 de andenes en comunas 3, 12, 18, 16</t>
  </si>
  <si>
    <t>Adecuacion de vias y andenes con adoquines en santiago de cali bp 18028917</t>
  </si>
  <si>
    <t xml:space="preserve">vias y andenes en adoquin adecuados con particpacion ciuadana </t>
  </si>
  <si>
    <t xml:space="preserve">realizar 14400 m2 infraestructura vial y peatonal con adoquines en zona urbana </t>
  </si>
  <si>
    <t xml:space="preserve">realizar 3600 mt2 infraestructura vial y peatonal con adoquines en zona rural </t>
  </si>
  <si>
    <t>Mejoramiento vial cascajal entre via Cali - jamundi y via puerto tejada santiago de Cali BP 28925</t>
  </si>
  <si>
    <t xml:space="preserve">Vias zona urbana y rural mejoradas </t>
  </si>
  <si>
    <t xml:space="preserve">realizar 3.5 km </t>
  </si>
  <si>
    <t xml:space="preserve">realizar supervision de obra </t>
  </si>
  <si>
    <t>Mejoramiento en vias en el municipio de santiago de Cali BP 28954</t>
  </si>
  <si>
    <t xml:space="preserve">realizar mantenimiento de 65.97 km de la vias de la comuna 7,14,2,4,8,10,11,19,3 zona urbana y rural </t>
  </si>
  <si>
    <t xml:space="preserve">realizar la supervision </t>
  </si>
  <si>
    <t>Festivales y encuentros culturales y artísticos de talla internacional realizados anualmente zonas de vocación económica y marketing de ciudad. proyección internacional de cali como ciudad de eventos de talla internal apoyo a la realización de festivales y encuentros culturales de talla internacional en santiago de cali</t>
  </si>
  <si>
    <t xml:space="preserve">Festivales y encuentros culturales y artísticos de talla internacional realizados anualmente </t>
  </si>
  <si>
    <t>-Realizar el Festival de Música del Pacífico Petronio Álvarez
-Realizar el Festival Mundial de Salsa</t>
  </si>
  <si>
    <t>-Apoyar la realización del Festival Nacional e Internacional de Ballet</t>
  </si>
  <si>
    <t>BP-06046253 -147.062
 BP-06046330 -39.280
 BP-06046334 -242.389
 BP-06046371 -1
 BP-06046374 -6
  BP-06046379 -0</t>
  </si>
  <si>
    <t xml:space="preserve">-REALIZAR TALLERES Y ENCUENTROS DE LECTURA, ESCRITURA Y MULTIPLES LENGUAJES PARA JÓVENES
-REALIZAR TALLERES Y ENCUENTROS DE SABERES, LECTURA, ESCRITURA Y ORALIDAD PARA JOVENES, ADULTOS Y ADULTOS MAYORES
-REALIZAR TALLERES DE LECTURA Y ESCRITURA PARA JOVENES, ADULTOS Y ADULTOS MAYORES, EN ESPACIOS NO CONVENCIONALES
-REALIZAR TALLERES DE LECTURA Y ESCRITURA PARA JOVENES, ADULTOS Y ADULTOS MAYORES, EN ESPACIOS NO CONVENCIONALES
-REALIZAR INTERCAMBIOS CULTURALES DE FORMADORES Y PASANTES
-REALIZAR EL ENCUENTRO MUNICIPAL DE BIBLIOTECARIOS
-REALIZAR JORNADAS DE LECTURA Y ESCRITURA PARA JÓVENES, ADULTOS Y ADULTOS MAYORES EN ESPACIOS NO CONVENCIONALES
-REALIAZAR LOS PROCESOS DE PROMOCIÓN DE LAS TIC, LA LECTURA, ESCRITURA Y MÚLTIPLES LENGUAJES
-ADQUIRIR MATERIALES E INSUMOS PARA LA PROMOCIÓN DE LAS TIC, LA LECTURA, ESCRITURA Y MÚLTIPLES LENGUAJES
-REALIZAR PRESENTACIONES ARTISTICAS, EXPOSICIONES, CONFERENCIAS Y ENCUENTROS BIBLIOTECA CENTRO CULTURAL DE LA COMUNA 1
-REALIZAR PRESENTACIONES ARTISTICAS, EXPOSICIONES, CONFERENCIAS Y ENCUENTROS BIBLIOTECA CENTRO CULTURAL DE LA COMUNA 20
-REALIZAR PRESENTACIONES ARTISTICAS, EXPOSICIONES, CONFERENCIAS Y ENCUENTROS BIBLIOTECA CENTRO CULTURAL DE LA COMUNA 13
-REALIZAR PRESENTACIONES ARTISTICAS, EXPOSICIONES, CONFERENCIAS Y ENCUENTROS BIBLIOTECA CENTRO CULTURAL NUEVO LATIR. (TEMÁTICA MULTICULTURLIDAD)
-REALIZAR PRESENTACIONES ARTISTICAS, EXPOSICIONES, CONFERENCIAS Y ENCUENTROS BIBLIOTECA DEPORTE Y RECREACIÓN
-REALIZAR PRESENTACIONES ARTISTICAS, EXPOSICIONES, CONFERENCIAS Y ENCUENTROS BIBLIOTECA CENTRO CULTURAL DE LA COMUNA 18
-REALIZAR TALLERES DE PROMOCIÓN DE  LECTURA CON NIÑOS Y NIÑAS MEDIANTE  MÚLTIPLES LENGUAJES
-REALIZAR ENCUENTROS ARTÍSTICOS Y CULTURALES DE PRIMERA INFANCIA
-REALIZAR ENCUENTROS DE LAS EXPERIENCIAS DE PRIMERA INFANCIA
-REALIZAR ENCUENTRO DE CIUDAD PARA LOS NIÑOS Y NIÑAS DE PRIMERA INFANCIA
-REALIZAR UN ENCUENTRO DE CIUDAD DE PRIMERA INFANCIA Y CELEBRACIÓN DEL DÍA DE LA NIÑEZ
-SISTEMATIZAR LAS EXPERIENCIAS Y ESTRATEGIAS IMPLEMENTADAS EN LA ATENCIÓN INTEGRAL
-REALIZAR TALLERES DE LECTURA, ESCRITURA Y LENGUAJES MÚLTIPLES EN HOGARES INFANTILES
-REALIZAR TALLERES DE LECTURA, ESCRITURA Y LENGUAJES EXPRESIVOS EN HOGARES DE PASO Y FUNDACIONES
-REALIZAR TALLERES DE LECTURA, ESCRITURA Y LENGUAJES EXPRESIVOS EN LA CÁRCEL DE MUJERES
-REALIZAR PROCESOS DE LECTURA, ESCRITURA Y MÚLTIPLES LENGUAJES EN PARQUES
-REALIZAR LOS PROCESOS DE ACCESO Y PROMOCION LA LECTURA Y ESCRITURA A NNA
-ADQUIRIR INSUMOS PARA EL ACCESO Y PROMOCIÓN DE LA LECTURA Y ESCRITURA A NNA
-ADQUIRIR INSUMOS PARA EL ACCESO Y PROMOCIÓN DE LA LECTURA Y ESCRITURA A NNA
-REALIZAR TALLERES Y ENCUENTRO DE EXPERIENCIAS DE LECTURA, ESCRITURA Y MÚLTIPLES LENGUAJES A NNA
-REALIZAR TALLERES DE LECTURA Y ESCRITURA Y MÚLTIPLES LENGUAJES EN ESPACIOS PÚBLICOS
-REALIZAR TALLERES DE LECTURA, ESCRITURA Y MÚLTIPLES LENGUAJES EN CENTROS DE FORMACIÓN PARA ADOLESCENTES.
-REALIZAR TALLERES DE LECTURA, ESCRITURA Y MÚLTIPLES LENGUAJES EN PLAZAS DE MERCADO "COCINANDO CON LAS PALABRAS"
-DIVULGAR LOS PROCESOS DE ACCESO Y PROMOCIÓN DE LA LECTURA Y ESCRITURA A NNA
-REALIZAR LA CELEBRACIÓN DEL DÍA INTERNACIONAL DEL LIBRO
-REALIZAR JORNADAS CULTURALES DE PROMOCIÓN DE LECTURA Y ESCRITURA
-REALIZAR TALLERES EN ARTES PLÁSTICAS
-Realizar el Festival Internacional de Poesía
-ADQUIRIR INSUMOS PARA LA CONSERVACIÓN Y PRESERVACIÓN DE LOS ACERVOS CULTURALES
-REALIZAR CONSERVACIÓN DE LOS AMBIENTES CULTURALES DE LA BIBLIOTECA PÚBLICA DEL CENTENARIO
-REALIZAR DIVULGACIÓN DE LOS ACERVOS CULTURALES DE LAS BIBLIOTECAS
-REALIZAR TALLERES DE PROMOCIÓN DE LA LECTURA, ESCRITURA Y MÚLTIPLES LENGUAJES DONDE CIRCULA LA COLECCIÓN ESPECIAL Y GENERAL DE LA BIBLIOTECA
-REALIZAR ENCUENTROS PARA LA PROMOCIÓN DEL ACERVO BIBLIOGRÁFICO, DOCUMENTAL Y CULTURAL DE LA BIBLIOTECA
-REALIZAR TALLERES CULTURALES PARA LA RECUPERACIÓN Y DIVULGACIÓN DE LA MEMORIA Y ORALIDAD
-ADQUIRIR MATERIALES PARA TALLERES CULTURALES DE ARTICULACIÓN Y DESCENTRALIZACIÓN DEL ACERVO DOCUMENTAL, BIBLIOGRÁFICO
-DIVULGAR EL PATRIMONIO BIBLIOGRÁFICO Y DOCUMENTAL DE LA BIBLIOTECA
-APOYAR LOGÍSTICAMENTE LA CONSERVACIÓN DE LA IMAGEN Y LA MEMORIA DEL ACERVO DOCUMENTAL DE LA BIBLIOTECA
-REALIZAR LA PROMOCIÓN  Y DIVULGACIÓN DEL ARCHIVO FOTOGRÁFICO DE CALI DE LA BIBLIOTECA
-Implementar la campaña sobre la inclusión de las personas con discapacidad.
-Capacitar a la población sobre la problemática de la discapacidad.
-Realizar actividades artísticas sobre los imaginarios de la población con discapacidad
-Realizar el registo escrito y audiovisual sobre el impacto de la campaña sobre la exclusión de las personas con discapacidad
</t>
  </si>
  <si>
    <t>Que presupuesto se pone, ya que son varias BP en un mismo contrato?</t>
  </si>
  <si>
    <t xml:space="preserve">46253  $209.336.808   46330  $70.666.667   46334  $219.815.072   46335  $5.175.000   46371  $148.571.429   46374  $21.875.625   46379  $38.095.238   </t>
  </si>
  <si>
    <t>Equipamientos culturales construidos.viviendo mejor y disfrutando más a cali equipamientos colectivos multifuncionales, sostenibles y acc construcción del centro cultural los naranjos de la comuna 14 del municipio de santiago de cali</t>
  </si>
  <si>
    <t>Equipamientos culturales construidos.</t>
  </si>
  <si>
    <t>REALIZAR PRELIMINARES, REALIZAR ESTRUCTURAS EN CONCRETO, REALIZAR CUBIERTA, REALIZAR MAMPOSTERIA, REALIZAR INSTALACIONES HIDROSANITARIAS,  REALIZAR INSTALACIONES ELECTRICAS, REALIZAR CARPINTERIA METALICA, REALIZAR ACABADOS, REALIZAR OBRAS EXTERIORES</t>
  </si>
  <si>
    <t>Equipamientos culturales construidos. viviendo mejor y disfrutando más a cali equipamientos colectivos multifuncionales, sostenibles y acc construcción de la biblioteca pública centro cultural vista hermosa en el municipio de santiago de cali</t>
  </si>
  <si>
    <t>REALIZAR OBRAS PRELIMINARES, REALIZAR ESTRUCTURA, REALIZAR CUBIERTA, REALIZAR MAMPOSTERIA, REALIZAR INSTALACIONES HIDROSANITARIAS,  REALIZAR INSTALACIONES ELECTRICAS, REALIZAR ACABADOS</t>
  </si>
  <si>
    <t>Equipamientos culturales del municipio con mantenimiento y adecuación viviendo mejor y disfrutando más a cali equipamientos colectivos multifuncionales, sostenibles y acc adecuación de la biblioteca pública isabel allende de la comuna 7 del municipio de santiago de cali</t>
  </si>
  <si>
    <t>REALIZAR PRELIMINARES, REALIZAR ESTRUCTURAS EN CONCRETO, REALIZAR CUBIERTA, REALIZAR INSTALACIONES HIDROSANITARIAS, REALIZAR MAMPOSTERIA, REALIZAR INSTALACIONES ELECTRICAS, REALIZAR CARPINTERIA DE ALUMINIO, METALICA Y DE MADERA, REALIZAR ACABADOS, REALIZAR ZONA VERDE</t>
  </si>
  <si>
    <t>Personas capacitadas en procesos de iniciación y sensibiliza cali vibra con la cultura y el deporte patrimonio, arte y cultura capacitación en iniciación y sensibilización artística en comunas y corregimientos del municipio de santiago de cali</t>
  </si>
  <si>
    <t>Personas capacitadas en procesos de iniciación y sensibiliza</t>
  </si>
  <si>
    <t>-Adquirir equipos para talleres de exploración del arte y la cultura que fortalezcan competencias básicas.
-Adquirir equipos para talleres de iniciación y sensibilización artística con comunidad.</t>
  </si>
  <si>
    <t>Equipamientos culturales del municipio con mantenimiento y adecuación viviendo mejor y disfrutando más a cali equipamientos colectivos multifuncionales, sostenibles y acc adecuación de la biblioteca pública isabel allende de la comuna 7 del municipio de s</t>
  </si>
  <si>
    <t>Equipamientos culturales del municipio</t>
  </si>
  <si>
    <t>-REALIZAR OBRAS PRELIMINARES PARA ADECUAR LA BIBLIOTECA PÚBLICA DESEPAZ COMUNA 21
-REALIZAR CIMENTACIÓN PARA ADECUAR LA BIBLIOTECA PÚBLICA DESEPAZ COMUNA 21
-REALIZAR ESTRUCTURAS  METALICAS Y CUBIERTA PARA ADECUAR LA BIBLIOTECA PÚBLICA DESEPAZ COMUNA 21
-REALIZAR INSTALACIONES HIDROSANITARIAS PARA ADECUAR LA BIBLIOTECA PÚBLICA DESEPAZ COMUNA 21
-REALIZAR INSTALACIONES  ELÉCTRICAS PARA ADECUAR LA BIBLIOTECA PÚBLICA DESEPAZ COMUNA 21
-REALIZAR ACABADOS PARA ADECUAR LA BIBLIOTECA PÚBLICA DESEPAZ COMUNA 21
-REALIZAR ACABADOS PARA REPARAR LA BIBLIOTECA PÚBLICA DESEPAZ COMUNA 21</t>
  </si>
  <si>
    <t>REALIZAR OBRAS PRELIMINARES, REALIZAR ESTRUCTURA EN CONCRETO, REALIZAR CUBIERTA, REALIZAR MAMPOSTERIA, REALIZAR INSTALACIONES HIDROSANITARIAS, REALIZAR INSTALACIONES ELECTRICAS, REALIZAR ACABADOS</t>
  </si>
  <si>
    <t>Instituciones Educativas Oficiales acompañadas para el fortalecimiento de competencias básicas educación con calidad, eficiencia y equidad. fortalecimiento de las competencias básicas, desde la oferta formativa en arte y cultura, en instituciones educativas oficiales del municipio de santiago de cali</t>
  </si>
  <si>
    <t>Instituciones Educativas Oficiales acompañadas para el fortalecimiento de competencias básicas educación con calidad, eficiencia y equidad</t>
  </si>
  <si>
    <t>BP-06046293 - 0
 BP-06046296 -7060</t>
  </si>
  <si>
    <t xml:space="preserve">Adquirir insumos para talleres de exploración del arte y la cultura que fortalezcan las competencias básicas.
</t>
  </si>
  <si>
    <t>Bienes inmuebles patrimoniales o de interés cultural intervenidos cali vibra con la cultura y el deporte patrimonio, arte y cultura conservación centro cultural del municipio de santiago de cali</t>
  </si>
  <si>
    <t>Bienes inmuebles patrimoniales o de interés cultural intervenidos</t>
  </si>
  <si>
    <t>REALIZAR OBRAS CIVILES PARA EL MANTENIMIENTO CORRECTIVO EN EL CENTRO CULTURAL DE CALI</t>
  </si>
  <si>
    <t>Niñas  niños y adolescentes beneficiados con los programas de fomento a la lectura y la escritura a través de la Red de bibliotecas. construyendo sociedad niños, niñas, adolescentes y jóvenes - nnaj con oportunidade</t>
  </si>
  <si>
    <t>Niñas  niños y adolescentes beneficiados con los programas de fomento a la lectura y la escritura a través de la Red de bibliotecas</t>
  </si>
  <si>
    <t>ADQUIRIR DOTACIONES PARA LAS BIBLIOTECAS PÚBLICAS DE LA RED</t>
  </si>
  <si>
    <t>Conexiones físicas de Instituciones municipales pertenecientes a REMI con mantenimiento y adecuación modernización institucional con transparencia y dignificació gobierno en línea ampliación de la conectividad de la red de bibliotecas públicas del municipio de santiago de cali</t>
  </si>
  <si>
    <t xml:space="preserve">Conexiones físicas de Instituciones municipales pertenecientes a REMI </t>
  </si>
  <si>
    <t>-Realizar la conexión de las bibliotecas públicas de la zona urbana a la REMI
-Realizar la conexión de las bibliotecas públicas de la zona rural a la REMI</t>
  </si>
  <si>
    <t>Eventos artísticos y culturales anuales para los adultos mayores en las comunas y corregimientos construyendo sociedad cultura del envejecimiento ampliación de la oferta cultural y artística para población adulta y adulta mayor del municipio de santiago de cali</t>
  </si>
  <si>
    <t>Eventos artísticos y culturales anuales para los adultos mayores en las comunas y corregimientos</t>
  </si>
  <si>
    <t>-Realizar la convocatoria y selección de las presentaciones artisticas y culturales 
-Realizar el Festival de los Años Dorados 
-Realizar Evento Bolero al Parque 
-Realizar Concierto de Música  interpretada por Adultos Mayores 
-Realizar Festival Artesanal del Adulto Mayor 
-Realizar Presentación de canto, música y narración oral "LOS ABUELOS CUENTAN" 
-Realizar el Reinado del Adulto Mayor 
-Realizar el Encuentro de Grupos de Danzas y Canto de Adultos Mayores 
-Realizar la Noche de Cuento, Poesía y Bohemia
-Apoyar la realización del festival de identidad cultural</t>
  </si>
  <si>
    <t>Adquirir materiales para talleres de iniciación y sensibilización artística con comunidad.</t>
  </si>
  <si>
    <t xml:space="preserve"> Procesos de artes escénicas de organizaciones sociales e instituciones apoyados cali vibra con la cultura y el deporte patrimonio, arte y cultura apoyo a organizaciones e instituciones de las artes escénicas del municipio de santiago de cali</t>
  </si>
  <si>
    <t>Procesos de artes escénicas de organizaciones sociales e instituciones apoyados</t>
  </si>
  <si>
    <t>Apoyo a la realización de encuentros culturales de organizaciones del Municipio</t>
  </si>
  <si>
    <t>-ADQUIRIR EQUIPOS Y MUEBLES PARA LA CONSERVACION DEL CENTRO CULTURAL DE CALI
-ADQUIRIR EQUIPOS PARA LA CONSERVACIÓN DOCUMENTAL
-Adquirir equipos para el desarrollo de los procesos en el marco del Sistema Municipal de Cultura</t>
  </si>
  <si>
    <t>promedio</t>
  </si>
  <si>
    <t>La IED Monseñor Alberto Reyes Fonseca del municipio de Guayabetal solicitará cita ante la DIAN para presentar los recibos de pago por intereses de mora y subsanar estos errores cometidos involuntariamente para que en el estado de la dian no presente saldos ni deudas por la vigencia 2021 y los siguientes pagos se cancelaran acorde al vencimiento del calendario tributario en la siguientes vigencias</t>
  </si>
  <si>
    <t>IED MONSESEÑOR ALBERTO REYES FONSECA</t>
  </si>
  <si>
    <t>RECTORA Y PAGADORA DE LA IED MONSEÑOR ALBERTO REYES FONSECA</t>
  </si>
  <si>
    <t>La IED Monseñor Alberto Reyes Fonseca hara la adquisiciòn de un mòdulo integral donde se maneje Balances, presupuesto, inventarios, almacen etc.</t>
  </si>
  <si>
    <t>RECTORA, PAGADORA Y CONSEJO DIRECTIVO DE LA IED MONSEÑOR ALBERTO REYES FONSECA</t>
  </si>
  <si>
    <t>La IEDMonseñor alberto Reyes Fonseca del municipo de Guayabetal Cundimarca a 31 de diciembre de 2021 no tenia ni cuentas por pagar ni actos administrativos por cuentas por pagar como lo demuestra a ejecución activa y pasiva a 31 de Diciembre de 2021. Pero para la presente vigencia se constituira las cuentas por pagar de acuerdo a la norma presupuestal y se emitira una resolución de cuentas por pagar y la relación correspondiente.</t>
  </si>
  <si>
    <t>RECTORA, PAGADORA DE LA IED MONSEÑOR ALBERTO REYES FONSECA</t>
  </si>
  <si>
    <t>La IED Monseñor Alberto Reyes Fonseca, hara las respectivas correciones en los actos administrativos de adiciones y traslado y solicitara al àrea de financiera de la Secretarìa De Educaciòn se corrija el formato de ejecuciones presupuestales para que coincida con los actos administrativos en la parte de los contracreditos</t>
  </si>
  <si>
    <t>La IED Monseñor Alberto Reyes Fonseca actualizara el manual de contrataciòn cumpliendo con lo estipulado en el artìculo 2.2.1.2.5.3 del decreto 1082 que dispone que los manuales de contrataciòn debe cumplir con los lineamientos de la Agencia Nacional Colombia compra Eficiente</t>
  </si>
  <si>
    <t>La IED Monseñor Albero Reyes Fonseca realizarà un manual o procedimiento de informe de supervisiòn en la contrataciòn, tambien anexara al expediente contractual la actas de entradas y salidas de los elementos o bienes adquiridos a los beneficiarios correspondientes</t>
  </si>
  <si>
    <t>RECTOR, SECRETARIA EJECUTIVA Y CONSEJO DIRECTIVO</t>
  </si>
  <si>
    <t>la IED PTE QUETAME velara por que la decodificacion presupuestal de la disponivilidad en el registro presupuestal del contrato, en la orden de giro, comprobante de egreso sea la misma a laque se informa en la ejecucion presupuestal, y dara cumplimiento a las normas presupuestales</t>
  </si>
  <si>
    <t>La IED PTE QUETAME Realizara la constitucion de las cuentas por pagar al 31 de diciembre de 2022, la cual se veran reflejadas en los estados financieros, se ara la resolucion de actas por pagar y la constitucion de cuentas por pagar</t>
  </si>
  <si>
    <t xml:space="preserve">La IED PTE QUETAME realizara las modificaciones en el presupuesto cada vez que nos envien recursos de la Secretaria de Educacion o recursos propios 
</t>
  </si>
  <si>
    <t>La IED PTE QUETAME  realizara la actualizacion del manual de contratacion durante la vigencia 2022,</t>
  </si>
  <si>
    <t>La IED PTE QUETAME adaptara soportes como: planillas o actas de entrada y salida, para tener un mejor seguimiento y control del destino dado a los articulos, bienes y servicios adquiridos por las Instituciones</t>
  </si>
  <si>
    <t>LA IED. ESCUELA NORMAL SUPERIOR DE NOCAIMA, expide los CDP, CRP y las Órdenes pagos, teniendo en cuenta la relación debidamente enumerada en el libro de prespuesto de gastos.</t>
  </si>
  <si>
    <t>IED. ESCUELA NORMAL SUPERIOR</t>
  </si>
  <si>
    <t>Rectora y Secretaria Ejecutiva</t>
  </si>
  <si>
    <t>LA IED. ESCUELA NORMAL SUPERIOR DE NOCAIMA, en sus reservas presupuestales programas cuentas por pagar como DIAN del mes de diciembre del año anterior.</t>
  </si>
  <si>
    <t>LA IED. ESCUELA NORMAL SUPERIOR DE NOCAIMA, realiza modificaciones al Presupuesto de Ingresos y Gastos, con Acuerdos de Adición, Traslados Presupuestales y Reducciones, teniendo en cuenta la debida aprobación por el Consejo Directivo y enviada a la Secretaría de Educación de Cundinamarca, cuando se requieran. Se anexaron las ejeciciones del IV trimestre 2021, para aclarar las inconsistencias encontradas.</t>
  </si>
  <si>
    <t>LA IED. ESCUELA NORMAL SUPERIOR DE NOCAIMA, debe actualizar el Manual de Contratación, teniendo en cuenta los linamientos señalados por la Agencia Nacional de Contratación Pública Colombia Compra Eficiente y aprobado por el Consejo Directivo de la IED.</t>
  </si>
  <si>
    <t>LA IED. ESCUELA NORMAL SUPERIOR DE NOCAIMA, debe ajustar los estudios previos, teniendo en cuenta los lieamientos señalados por la Agencia Nacional de Contratación Pública Colombia Compra Eficiente.</t>
  </si>
  <si>
    <t>OCTUBRE DE 2022</t>
  </si>
  <si>
    <t>OCTUBRE DE 2023</t>
  </si>
  <si>
    <t>RECTORA Y SECRETARIA EJECUTIVA</t>
  </si>
  <si>
    <t>LA IED RICARDO GONZALEZ, HARA LAS RESPECTIVAS CORRECIONES EN LOS ACTOS ADMINISTRATIVOS DE ADICIONES Y TRASLADOS, DE CREDITOS Y CONTRACREDITOS ASI MISMO LA INSTITUCION SE COMPROMETE A ELABORAR MECANISMOS DE SEGUIMIENTO EN EL MANEJO DE LAS ADICIONES, CREDITOS Y CONTRACREDITO ESTABLECIDAS EN NEL DECRETO 1075 DE MAYO 26 DE 2015, ARTICULO 2.3.1.6.3.12 Y DEMAS NORMAS VIGENTES. A PARTIR DE LA FECHA REALIZARA LOS ACUERDOS PRESUPUESTALES DE MANERA CORRECTA, CRONOLOGICAMENTE COMO SE VAYAN DANDO, TENIENDO EN CUENTA QUE LAS CIFRAS COINCIDAN CON LAS EJECUCIONES PRESUPUESTALES ACTIVA Y PASIVA.</t>
  </si>
  <si>
    <t>LA IED RICARDO GONZALEZ: REALIZARA LA ACTUALIZACION DEL MANUAL, TENIENDO EN CUENTA LA LEY 80 DE 1993, ARTICULOS 2.2.1.2.5.3, DEL DECRETO 1082 DE 2015, TOMANDO COMO REFERENCIA LAS CAPACITACIONES REALIZADAS LOS DIAS 13 Y 14 DE SEPTIEMBRE DE 2022.</t>
  </si>
  <si>
    <t>LA IED RICARDO GONZALEZ: PUBLICO CORRECTAMENTE EL PLAN ANUAL DE ADQUISICIONES PARA LA VIGENCIA 2021. A PARTIR DE LA FECHA SE PUBLICARA CON SUS RESPECTIVAS MODIFICACIONES SEGUN EL PLAN ANUAL DE AQUISICIONES DE LA VIGENCIA CORRESPONDIENTE.</t>
  </si>
  <si>
    <t>SOPORTE PUBLICACION</t>
  </si>
  <si>
    <t>LA IERD RICARDO GONZALEZ: TENDRA ENCUENTA LAS DIRECTRICES, RECOMENDACIONES DE LOS ENTES REGULATORIOS Y LAS NORMA VIGENTES, PARA REALIZAR LOS ESTUDIOS PREVIOS Y MEJORAR EL PROCESO DE CONTRATACION QUE SERA ACORDE CON LAS NECESIDADES INSTITUCIONALES.</t>
  </si>
  <si>
    <r>
      <t xml:space="preserve">CONDICIÓN: </t>
    </r>
    <r>
      <rPr>
        <sz val="12"/>
        <color rgb="FF000000"/>
        <rFont val="Tahoma"/>
        <family val="2"/>
      </rPr>
      <t xml:space="preserve">PROPIEDAD PLANTA Y EQUIPO: </t>
    </r>
  </si>
  <si>
    <r>
      <t xml:space="preserve">
</t>
    </r>
    <r>
      <rPr>
        <b/>
        <sz val="12"/>
        <color rgb="FF000000"/>
        <rFont val="Tahoma"/>
        <family val="2"/>
      </rPr>
      <t xml:space="preserve">INSTITUCIÓN EDUCATIVA DEPARTAMENTAL - RURAL DEPARTAMENTAL JOSÉ GREGORIO SALES, GUATAVITA CUNDINAMARCA. 
</t>
    </r>
    <r>
      <rPr>
        <sz val="12"/>
        <color rgb="FF000000"/>
        <rFont val="Tahoma"/>
        <family val="2"/>
      </rPr>
      <t xml:space="preserve">PROPIEDAD PLANTA Y EQUIPO: En el estado de situación financiera a 31-12-2021 se registra por este concepto la suma de $26.500.318, observando que la información reportada sobre los inventarios de la IED presenta fecha del 30 de septiembre de 2017, presuntamente allegando información desactualizada.  </t>
    </r>
  </si>
  <si>
    <r>
      <t>INSTITUCIÓN EDUCATIVA DEPARTAMENTAL- URBANA, CÁQUEZA - CUNDINAMARCA.</t>
    </r>
    <r>
      <rPr>
        <sz val="12"/>
        <color rgb="FF000000"/>
        <rFont val="Tahoma"/>
        <family val="2"/>
      </rPr>
      <t xml:space="preserve">
PROPIEDAD PLANTA Y EQUIPO: El estado de la situación financiera a 31-12-2021 por este concepto refleja un valor de $12.031.200, observando que la información reportada sobre los inventarios de la IED no registra fecha, presuntamente allegando información desactualizada.</t>
    </r>
  </si>
  <si>
    <r>
      <t>CAUSA</t>
    </r>
    <r>
      <rPr>
        <sz val="12"/>
        <color rgb="FF000000"/>
        <rFont val="Tahoma"/>
        <family val="2"/>
      </rPr>
      <t xml:space="preserve">: Debilidades en el seguimiento y control de los procedimientos del área financiera, en especial a la cuenta de la propiedad planta y equipo.     </t>
    </r>
  </si>
  <si>
    <r>
      <t xml:space="preserve">INSTITUCIÓN EDUCATIVA DEPARTAMENTAL- ENRIQUE SANTOS MONTEJO VEREDA CHURUNACO BAJO- TENJO CUNDINAMARCA: 
</t>
    </r>
    <r>
      <rPr>
        <sz val="12"/>
        <color rgb="FF000000"/>
        <rFont val="Tahoma"/>
        <family val="2"/>
      </rPr>
      <t xml:space="preserve">De la verificación en forma física de 680 computadores portátiles por valor de $566.841.002, registrados a 31-12-2021 en la contabilidad y que fueron recibidos por la IED en octubre 21 de 2021 y entregados por la Alcaldía Municipal de Tenjo, como consta en el documento denominado “SALIDA DE CONSUMO PARA GASTO”
En el citado documento se indica que estos computadores presuntamente fueron adquiridos por el Municipio de Tenjo a través del convenio 66672 – compra de equipos para las IED, convenio interadministrativo No. 104-21 tienda virtual.
Al indagar sobre la utilización de los citados computadores en la IED, el señor Rector Héctor Méndez Hernández informa entre otros temas, “que a la fecha los computadores se encuentran depositados en las sedes Enrique Santos Montojo (bachillerato) y General Santander (primaria urbana), informando también “que el uso de estos computadores es esporádico dado que en la fecha se adelantan las adecuaciones en las seis (6) sedes para las respectivas salas de computo. En conclusión, se establece que, de los 680 computadores recibidos, aproximadamente el 50% de estos aún no se han usado”.  </t>
    </r>
  </si>
  <si>
    <r>
      <t xml:space="preserve">CRITERIO: </t>
    </r>
    <r>
      <rPr>
        <sz val="12"/>
        <color rgb="FF000000"/>
        <rFont val="Tahoma"/>
        <family val="2"/>
      </rPr>
      <t>Resolución No.097 de 21 agosto de 2018 “Por medio de la cual se adoptan las políticas contables del departamento de Cundinamarca” conforme a la Resolución 533 del 8 de octubre de 2015 “por la cual se incorpora, en el régimen de contabilidad pública, el marco normativo aplicable a entidades de gobierno y se dictan otras disposiciones”.</t>
    </r>
    <r>
      <rPr>
        <b/>
        <sz val="12"/>
        <color rgb="FF000000"/>
        <rFont val="Tahoma"/>
        <family val="2"/>
      </rPr>
      <t xml:space="preserve">
</t>
    </r>
    <r>
      <rPr>
        <sz val="12"/>
        <color rgb="FF000000"/>
        <rFont val="Tahoma"/>
        <family val="2"/>
      </rPr>
      <t>Acta denominada “SALIDA DE CONSUMO PARA GASTO” con fecha de octubre 21 de 2021. Expedida por la alcaldía municipal de tenjo por medio de la cual se entregaron los computadores a la I.E.D.</t>
    </r>
    <r>
      <rPr>
        <b/>
        <sz val="12"/>
        <color rgb="FF000000"/>
        <rFont val="Tahoma"/>
        <family val="2"/>
      </rPr>
      <t xml:space="preserve">
</t>
    </r>
  </si>
  <si>
    <r>
      <t xml:space="preserve">CAUSA: </t>
    </r>
    <r>
      <rPr>
        <sz val="12"/>
        <color rgb="FF000000"/>
        <rFont val="Tahoma"/>
        <family val="2"/>
      </rPr>
      <t>Debilidades en la gestión administrativa para poner en uso la dotación de computadores</t>
    </r>
  </si>
  <si>
    <r>
      <t xml:space="preserve">EFECTO: </t>
    </r>
    <r>
      <rPr>
        <sz val="12"/>
        <color rgb="FF000000"/>
        <rFont val="Tahoma"/>
        <family val="2"/>
      </rPr>
      <t>Riesgos en la desactualización de las herramientas tecnológicas.</t>
    </r>
  </si>
  <si>
    <r>
      <rPr>
        <b/>
        <sz val="12"/>
        <color rgb="FF000000"/>
        <rFont val="Tahoma"/>
        <family val="2"/>
      </rPr>
      <t xml:space="preserve">INSTITUCIÓN EDUCATIVA DEPARTAMENTAL - GUSTAVO URIBE RAMÍREZ, GRANADA CUNDINAMARCA. </t>
    </r>
    <r>
      <rPr>
        <sz val="12"/>
        <color rgb="FF000000"/>
        <rFont val="Tahoma"/>
        <family val="2"/>
      </rPr>
      <t xml:space="preserve">
EFECTIVO Y EQUIVALENTES AL EFECTIVO: En la cuenta corriente No. 229027784 del banco de Bogotá, denominada cuenta maestra a nombre de la IED, el banco realizó en la vigencia 2021, descuentos por valor de $1.219.635, por diferentes conceptos (cuota de manejo, IVA, uso del portal, comisión dispersión pago a proveedores, ) para lo cual es importante que la administración adelante las gestiones correspondientes ante el banco a fin de evitar estos cobros en procura de proteger los recursos de la IED.
</t>
    </r>
  </si>
  <si>
    <r>
      <t xml:space="preserve">
</t>
    </r>
    <r>
      <rPr>
        <b/>
        <sz val="12"/>
        <color rgb="FF000000"/>
        <rFont val="Tahoma"/>
        <family val="2"/>
      </rPr>
      <t>INSTITUCIÓN EDUCATIVA DEPARTAMENTAL- KIRPALAMAR DE ARBELÁEZ, CUNDINAMARCA.</t>
    </r>
    <r>
      <rPr>
        <sz val="12"/>
        <color rgb="FF000000"/>
        <rFont val="Tahoma"/>
        <family val="2"/>
      </rPr>
      <t xml:space="preserve">
EFECTIVO Y EQUIVALENTES AL EFECTIVO: En la cuenta corriente del banco de Bogotá No. 5190000087, denominada cuenta maestra a nombre de la IED, durante la vigencia 2021 se realizaron descuentos por gravámenes financieros del 4/1000 en las transacciones bancarias por valor de $363.952. Los recursos manejados en esta cuenta bancaria corresponden al sistema general de participaciones los cuales se encuentran exentos de este gravamen conforme lo establece la Ley 715 de 2001 “Por la cual se dictan normas orgánicas en materia de recursos y competencias de conformidad con los artículos 151, 288, 356 y 357 (Acto Legislativo 01 de 2001) de la Constitución Política y se dictan otras disposiciones” 
Artículo 97. … “Los recursos transferidos a las entidades territoriales por concepto del Sistema General de Participaciones y los gastos que realicen las entidades territoriales con ellos, están exentos para dichas entidades del Gravamen a las transacciones financieras”</t>
    </r>
  </si>
  <si>
    <r>
      <t>I</t>
    </r>
    <r>
      <rPr>
        <b/>
        <sz val="12"/>
        <color rgb="FF000000"/>
        <rFont val="Tahoma"/>
        <family val="2"/>
      </rPr>
      <t xml:space="preserve">NSTITUCIÓN EDUCATIVA DEPARTAMENTAL - NUESTRA SEÑORA DE FÁTIMA SASAIMA CUNDINAMARCA. </t>
    </r>
    <r>
      <rPr>
        <sz val="12"/>
        <color rgb="FF000000"/>
        <rFont val="Tahoma"/>
        <family val="2"/>
      </rPr>
      <t xml:space="preserve">
EFECTIVO Y EQUIVALENTES AL EFECTIVO: En la contabilidad se registra la cuenta bancaria del Banco Agrario No. 431673005927, con un saldo en libros y extracto a 31-12-2021 de $823.565, el cual presuntamente viene de meses anteriores y sin utilizar los recursos.
</t>
    </r>
  </si>
  <si>
    <r>
      <t xml:space="preserve">
</t>
    </r>
    <r>
      <rPr>
        <b/>
        <sz val="12"/>
        <color rgb="FF000000"/>
        <rFont val="Tahoma"/>
        <family val="2"/>
      </rPr>
      <t xml:space="preserve">INSTITUCIÓN EDUCATIVA DEPARTAMENTAL - CARLOS OBANDO GONZÁLEZ, SESQUILÉ CUNDINAMARCA.
</t>
    </r>
    <r>
      <rPr>
        <sz val="12"/>
        <color rgb="FF000000"/>
        <rFont val="Tahoma"/>
        <family val="2"/>
      </rPr>
      <t xml:space="preserve">EFECTIVO Y EQUIVALENTES AL EFECTIVO: Se observaron las siguientes cuentas bancarias Nos. 3361075638, 33622099051 y 33623185287 las cuales reflejan en la contabilidad a 31-12-2021 un saldo en libros y extracto de $2.108.811, valor que se  registra de meses anteriores a diciembre de 2021, evidenciando que estos recursos se encuentran sin ser utilizarlos.      </t>
    </r>
  </si>
  <si>
    <r>
      <t xml:space="preserve">CAUSA: </t>
    </r>
    <r>
      <rPr>
        <sz val="12"/>
        <color rgb="FF000000"/>
        <rFont val="Tahoma"/>
        <family val="2"/>
      </rPr>
      <t xml:space="preserve">Falta de seguimiento y gestión que beneficie el manejo de las cuentas bancarias.  </t>
    </r>
  </si>
  <si>
    <r>
      <t xml:space="preserve">EFECTO: </t>
    </r>
    <r>
      <rPr>
        <sz val="12"/>
        <color rgb="FF000000"/>
        <rFont val="Tahoma"/>
        <family val="2"/>
      </rPr>
      <t>Posible materialización de riesgos en la cuenta del efectivo y equivalente del efectivo.
Páginas 14, 19, 20, 21</t>
    </r>
    <r>
      <rPr>
        <b/>
        <sz val="12"/>
        <color rgb="FF000000"/>
        <rFont val="Tahoma"/>
        <family val="2"/>
      </rPr>
      <t xml:space="preserve">                                                      </t>
    </r>
  </si>
  <si>
    <r>
      <t xml:space="preserve">INSTITUCIÓN EDUCATIVA DEPARTAMENTAL- KIRPALAMAR DE ARBELÁEZ, CUNDINAMARCA.
CUENTAS POR PAGAR: </t>
    </r>
    <r>
      <rPr>
        <sz val="12"/>
        <color rgb="FF000000"/>
        <rFont val="Tahoma"/>
        <family val="2"/>
      </rPr>
      <t>En el estado de situación financiera a 31-12-2021 se reportaron cuentas por pagar por valor de $4.560.750 de los cuales $3.367.000 se registran en la contabilidad como retención en la fuente, la IED, no allegó la declaración ni el pago de esta retención en la fuente. 
Así mismo, no reportó las declaraciones de retención en la fuente de la vigencia 2021 solicitadas por el equipo de auditoría mediante el oficio 09 del 22 de julio de 2022.</t>
    </r>
  </si>
  <si>
    <r>
      <rPr>
        <b/>
        <sz val="12"/>
        <color rgb="FF000000"/>
        <rFont val="Tahoma"/>
        <family val="2"/>
      </rPr>
      <t xml:space="preserve">INSTITUCIÓN EDUCATIVA DEPARTAMENTAL - NUESTRA SEÑORA DE FÁTIMA SASAIMA CUNDINAMARCA. </t>
    </r>
    <r>
      <rPr>
        <sz val="12"/>
        <color rgb="FF000000"/>
        <rFont val="Tahoma"/>
        <family val="2"/>
      </rPr>
      <t xml:space="preserve">
CUENTAS POR PAGAR: En esta cuenta a 31-12-2021 se reportó por retención en la fuente la suma de $1.788.000, presuntamente este monto corresponde a la retención en la fuente del mes de diciembre de 2021 y según el reporte enviado del pago éste se realizó en abril 7 de 2022, debiéndose efectuar la presentación y pago de la declaración el 21 de enero de 2022.</t>
    </r>
  </si>
  <si>
    <r>
      <rPr>
        <b/>
        <sz val="12"/>
        <color rgb="FF000000"/>
        <rFont val="Tahoma"/>
        <family val="2"/>
      </rPr>
      <t>INSTITUCIÓN EDUCATIVA DEPARTAMENTAL- PIO XII GUATAVITA CUNDINAMARCA.</t>
    </r>
    <r>
      <rPr>
        <sz val="12"/>
        <color rgb="FF000000"/>
        <rFont val="Tahoma"/>
        <family val="2"/>
      </rPr>
      <t xml:space="preserve">
En la contabilidad a 31-12-2021 se refleja un valor por pagar de retención en la fuente de $792.244, de los cuales la IED solo reportó el pago de $277.000 en la declaración de retención en la fuente del mes de diciembre de 2021.</t>
    </r>
  </si>
  <si>
    <r>
      <rPr>
        <b/>
        <sz val="12"/>
        <color rgb="FF000000"/>
        <rFont val="Tahoma"/>
        <family val="2"/>
      </rPr>
      <t xml:space="preserve">
INSTITUCIÓN EDUCATIVA DEPARTAMENTAL - RURAL DEPARTAMENTAL DE SUBIA, SILVANIA CUNDINAMARCA. 
</t>
    </r>
    <r>
      <rPr>
        <sz val="12"/>
        <color rgb="FF000000"/>
        <rFont val="Tahoma"/>
        <family val="2"/>
      </rPr>
      <t>La declaración de retención en la fuente presentada y pagada por el mes de diciembre de 2021 correspondió a $434.000 (retención en la fuente $288.000 y reteiva $146.000), valor que difiere en $239.000, según el estado de situación financiera a 31-12-2021, en el cual por este concepto se registra la suma de $195.000.</t>
    </r>
  </si>
  <si>
    <r>
      <rPr>
        <b/>
        <sz val="12"/>
        <color rgb="FF000000"/>
        <rFont val="Tahoma"/>
        <family val="2"/>
      </rPr>
      <t xml:space="preserve">INSTITUCIÓN EDUCATIVA DEPARTAMENTAL - RURAL DEPARTAMENTAL JOSÉ GREGORIO SALES, GUATAVITA CUNDINAMARCA. </t>
    </r>
    <r>
      <rPr>
        <sz val="12"/>
        <color rgb="FF000000"/>
        <rFont val="Tahoma"/>
        <family val="2"/>
      </rPr>
      <t xml:space="preserve">
En el estado de situación financiera a 31-12-2021 se reportó por Retención en la Fuente la suma de $754.872, la IED no allegó la declaración presentada ante la DIAN, como tampoco el correspondiente pago.</t>
    </r>
  </si>
  <si>
    <r>
      <rPr>
        <b/>
        <sz val="12"/>
        <color rgb="FF000000"/>
        <rFont val="Tahoma"/>
        <family val="2"/>
      </rPr>
      <t xml:space="preserve">INSTITUCIÓN EDUCATIVA DEPARTAMENTAL - SAN BERNARDO SAN BERNARDO CUNDINAMARCA.  </t>
    </r>
    <r>
      <rPr>
        <sz val="12"/>
        <color rgb="FF000000"/>
        <rFont val="Tahoma"/>
        <family val="2"/>
      </rPr>
      <t xml:space="preserve">
CUENTAS POR PAGAR- OTRAS RETENCIONES: En la contabilidad de la IED, a 31-12-2021 se registra en las cuentas por pagar -otras retenciones la suma de $713.724, cifra que viene en la contabilidad de vigencias anteriores y sobre la cual no se allegó el correspondiente pago</t>
    </r>
  </si>
  <si>
    <r>
      <t xml:space="preserve">CAUSA: </t>
    </r>
    <r>
      <rPr>
        <sz val="12"/>
        <color rgb="FF000000"/>
        <rFont val="Tahoma"/>
        <family val="2"/>
      </rPr>
      <t xml:space="preserve">Debilidades en el seguimiento y control de los procedimientos del área financiera, en especial las declaraciones de retención en la fuente.    </t>
    </r>
  </si>
  <si>
    <r>
      <t>EFECTO:</t>
    </r>
    <r>
      <rPr>
        <sz val="12"/>
        <color rgb="FF000000"/>
        <rFont val="Tahoma"/>
        <family val="2"/>
      </rPr>
      <t xml:space="preserve">La información de la cuenta contable de retenciones en la fuente genera incertidumbre y posibles requerimientos.       
Páginas 14,19, 20, 21                 </t>
    </r>
    <r>
      <rPr>
        <b/>
        <sz val="12"/>
        <color rgb="FF000000"/>
        <rFont val="Tahoma"/>
        <family val="2"/>
      </rPr>
      <t xml:space="preserve">                                                                </t>
    </r>
  </si>
  <si>
    <r>
      <t xml:space="preserve">CONDICIÓN: </t>
    </r>
    <r>
      <rPr>
        <sz val="12"/>
        <color rgb="FF000000"/>
        <rFont val="Tahoma"/>
        <family val="2"/>
      </rPr>
      <t>En relación, con la ejecución presupuestal de Gastos de la vigencia 2021 de las instituciones educativas adscritas al fondo de servicios educativos, la comisión auditora advirtió un alto número de estas (166) con porcentajes de ejecución inferiores al 70%, así: 14 Instituciones Educativas entre 0,0% a 39% de ejecución; 29 Instituciones Educativas entre el 40% a 50% de ejecución; 48 Instituciones Educativas entre el 51% al 59% de ejecución, 75 Instituciones Educativas entre el 60% a 70% de Ejecución, teniendo en cuenta la auditoría de la vigencia anterior 2020, donde se estableció un hallazgo por la baja ejecución presupuestal de gastos de 48 Instituciones Educativas con un porcentaje debajo del 70%, lo cual denota, reincidencia, existiendo una mayor deficiencia, en razón al aumento de un 61% de instituciones con baja ejecución, lo que infiere que no se adelantó debidamente la acción de mejora propuesta para subsanar dicho hallazgo y que esto generó una baja inversión de los recursos en perjuicio del sector educativo.</t>
    </r>
  </si>
  <si>
    <r>
      <t xml:space="preserve">CRITERIO: </t>
    </r>
    <r>
      <rPr>
        <sz val="12"/>
        <color rgb="FF000000"/>
        <rFont val="Tahoma"/>
        <family val="2"/>
      </rPr>
      <t>En relación, con la ejecución presupuestal de Gastos de la vigencia 2021 de las instituciones educativas adscritas al fondo de servicios educativos, la comisión auditora advirtió un alto número de estas (166) con porcentajes de ejecución inferiores al 70%, así: 14 Instituciones Educativas entre 0,0% a 39% de ejecución; 29 Instituciones Educativas entre el 40% a 50% de ejecución; 48 Instituciones Educativas entre el 51% al 59% de ejecución, 75 Instituciones Educativas entre el 60% a 70% de Ejecución, teniendo en cuenta la auditoría de la vigencia anterior 2020, donde se estableció un hallazgo por la baja ejecución presupuestal de gastos de 48 Instituciones Educativas con un porcentaje debajo del 70%, lo cual denota, reincidencia, existiendo una mayor deficiencia, en razón al aumento de un 61% de instituciones con baja ejecución, lo que infiere que no se adelantó debidamente la acción de mejora propuesta para subsanar dicho hallazgo y que esto generó una baja inversión de los recursos en perjuicio del sector educativo.</t>
    </r>
  </si>
  <si>
    <r>
      <t xml:space="preserve">CAUSA: </t>
    </r>
    <r>
      <rPr>
        <sz val="12"/>
        <color rgb="FF000000"/>
        <rFont val="Tahoma"/>
        <family val="2"/>
      </rPr>
      <t>Deficiencia en los controles y seguimiento de la ejecución presupuestal del Fondo de Servicios Educativos.</t>
    </r>
  </si>
  <si>
    <r>
      <t xml:space="preserve">EFECTO: </t>
    </r>
    <r>
      <rPr>
        <sz val="12"/>
        <color rgb="FF000000"/>
        <rFont val="Tahoma"/>
        <family val="2"/>
      </rPr>
      <t>Posible Materialización de los riesgos presupuestales.</t>
    </r>
  </si>
  <si>
    <r>
      <t>CONDICIÓN:</t>
    </r>
    <r>
      <rPr>
        <sz val="12"/>
        <color rgb="FF000000"/>
        <rFont val="Tahoma"/>
        <family val="2"/>
      </rPr>
      <t xml:space="preserve"> Con relación a la efectividad de los controles frente a la ejecución presupuestal, la comisión auditora encontró que en las Instituciones Educativas Departamentales: Enrique Santos Montejo de Tenjo, Institución Educativa Departamental El Vino- la Vega, Escuela Normal Superior de Nocaima, El Salitre del Municipio de la Calera, Comercial Mariano Ospina Rodríguez del Municipio de Guasca, Institución Educativa Departamental Rural El Carmen de Guasca, Institución Educativa Departamental José Gregorio Salas de Guatavita, Institución Educativa Departamental Educativa Pio XII de Guatavita, Institución Educativa Carlos Abonado González de Sesquilé, Pio X de Chipaque, Técnico Comercial Puente Quetame, Monseñor Alberto Reyes Fonseca de Granada, Gustavo Uribe Ramírez  de Guayabetal, Institución Educativa Rural Departamental de Subía de Silvania, no se les observó módulo presupuestal, se maneja a través de un archivo de Excel, la elaboración de la solicitud de certificados de disponibilidad presupuestal, certificados de disponibilidad presupuestal, registros presupuestales y egresos u órdenes de pago, se realiza a través de archivos de Word, hecho que genera las incorrecciones evidenciadas en la ejecución presupuestal.</t>
    </r>
  </si>
  <si>
    <r>
      <t>CRITERIO:</t>
    </r>
    <r>
      <rPr>
        <sz val="12"/>
        <color rgb="FF000000"/>
        <rFont val="Tahoma"/>
        <family val="2"/>
      </rPr>
      <t xml:space="preserve"> </t>
    </r>
    <r>
      <rPr>
        <i/>
        <sz val="12"/>
        <color rgb="FF000000"/>
        <rFont val="Tahoma"/>
        <family val="2"/>
      </rPr>
      <t xml:space="preserve"> </t>
    </r>
    <r>
      <rPr>
        <sz val="12"/>
        <color rgb="FF000000"/>
        <rFont val="Tahoma"/>
        <family val="2"/>
      </rPr>
      <t>Ley 111 de 1996, “Por el cual se compilan la Ley
38 de 1989, la Ley 179 de 1994 y la Ley 225 de 1995 que conforman el estatuto orgánico del presupuesto” Ordenanza 227 del 1 de agosto de 2014 “Por la cual se expide el Estatuto Orgánico de Presupuesto del Departamento de Cundinamarca y de sus Entidades Descentralizadas”
Manual de Ejecución Presupuestal CÓDIGO: A-GF-MA VERSIÓN.1</t>
    </r>
  </si>
  <si>
    <r>
      <t>CONDICIÓN</t>
    </r>
    <r>
      <rPr>
        <sz val="12"/>
        <color rgb="FF000000"/>
        <rFont val="Tahoma"/>
        <family val="2"/>
      </rPr>
      <t>: Observadas las ejecuciones presupuestales de las Instituciones Educativas Departamentales, en aproximadamente el 70% de estas constituyeron cuentas por pagar, las cuales se encuentran incluidas en la casilla correspondientes a los pagos, por lo que se indago, obteniendo como respuesta que el supervisor de la secretaria de educación recomendó dicha acción, la medida anterior genera inconsistencias al presentar mayores valores en los pagos y ninguno en las cuentas por pagar, teniendo en cuenta que las mismas se encuentran constituidos en actos administrativos</t>
    </r>
  </si>
  <si>
    <r>
      <t xml:space="preserve">CRITERIO: </t>
    </r>
    <r>
      <rPr>
        <sz val="12"/>
        <color rgb="FF000000"/>
        <rFont val="Tahoma"/>
        <family val="2"/>
      </rPr>
      <t xml:space="preserve"> Ordenanza 227 de 2014 “Por la cual se expide el Estatuto Orgánico de Presupuesto del Departamento de Cundinamarca y de sus Entidades Descentralizadas” Art.77
</t>
    </r>
  </si>
  <si>
    <r>
      <t xml:space="preserve">CAUSA: </t>
    </r>
    <r>
      <rPr>
        <sz val="12"/>
        <color rgb="FF000000"/>
        <rFont val="Tahoma"/>
        <family val="2"/>
      </rPr>
      <t>Inobservancia en la ejecución presupuestal por parte de los profesionales que apoyan a las instituciones educativas que recomiendan procesos que no corresponden a la realidad presupuestal.
EFECTO: Cuentas por pagar que no se identifican en la ejecución presupuestal con riesgo de no ser canceladas.
Página 26</t>
    </r>
  </si>
  <si>
    <r>
      <t xml:space="preserve">CONDICIÓN: </t>
    </r>
    <r>
      <rPr>
        <sz val="12"/>
        <color rgb="FF000000"/>
        <rFont val="Tahoma"/>
        <family val="2"/>
      </rPr>
      <t xml:space="preserve">La comisión auditora determina que las instituciones educativas, Institución Educativa Departamental Ricardo González- Subachoque, Institución Educativa Departamental Escuela Normal Superior Nocaima, Institución Educativa Departamental Rural El Carmen de Guasca, Institución Educativa Departamental José Gregorio Salas de Guatavita, Institución Educativa Departamental Educativa Pio XII de Guatavita, Institución Educativa Carlos Abondano González de Sesquilé, Institución Educativa Departamental Pio X de Chipaque, Institución Educativa Departamental Técnico Comercial Puente Quetame, Institución Educativa Departamental Urbana de Cáqueza, Institución Educativa Departamental Gustavo Uribe Ramírez de Granada, Institución Educativa Departamental Monseñor Alberto Reyes Fonseca de Guayabetal, Institución Educativa Rural Departamental de Subía de Silvania, Institución Educativa Departamental Kirpalamar de Arbeláez, y la Institución Educativa Departamental Escuela Normal Superior de San Bernardo, presentaron inobservancias en la elaboración y justificación en las modificaciones a sus presupuestos, evidenciándose diferencias entre las adiciones/créditos relacionados en la ejecución presupuestal, versus actos administrativos, diferencias u omisiones de contracreditos/ traslados de la ejecución presupuestal versus actos administrativos. </t>
    </r>
  </si>
  <si>
    <r>
      <t xml:space="preserve">CRITERIO: </t>
    </r>
    <r>
      <rPr>
        <sz val="12"/>
        <color rgb="FF000000"/>
        <rFont val="Tahoma"/>
        <family val="2"/>
      </rPr>
      <t>Decreto 1075 de mayo 26 de 2015, “Por medio del cual se expide el Decreto Único Reglamentario del Sector Educación”. Artículo 2.3.1.6.3.12</t>
    </r>
  </si>
  <si>
    <r>
      <t>CAUSA:</t>
    </r>
    <r>
      <rPr>
        <sz val="12"/>
        <color rgb="FF000000"/>
        <rFont val="Tahoma"/>
        <family val="2"/>
      </rPr>
      <t xml:space="preserve"> Deficiencias en los controles y seguimiento de la ejecución presupuestal
EFECTO: lo que genera incertidumbre en la legalidad de sus actuaciones presupuestales.
Páginas 27, 28, 29, 30, 31</t>
    </r>
  </si>
  <si>
    <r>
      <t xml:space="preserve">CRITERIO: </t>
    </r>
    <r>
      <rPr>
        <sz val="12"/>
        <color rgb="FF000000"/>
        <rFont val="Tahoma"/>
        <family val="2"/>
      </rPr>
      <t>Decreto Único Reglamentario 1082 del 26 de mayo de 2015, en el artículo 2.2.1.1.1.4.4. Circular Externa Única, (Diario Oficial 50.657, del 17 de julio del 2018), Agencia Nacional de Contratación Pública Colombia Compra Eficiente.</t>
    </r>
  </si>
  <si>
    <r>
      <t xml:space="preserve">CAUSA: </t>
    </r>
    <r>
      <rPr>
        <sz val="12"/>
        <color rgb="FF000000"/>
        <rFont val="Tahoma"/>
        <family val="2"/>
      </rPr>
      <t>Falta de seguimiento y gestión para el cumplimiento de la norma.</t>
    </r>
  </si>
  <si>
    <r>
      <t>EFECTO:</t>
    </r>
    <r>
      <rPr>
        <sz val="12"/>
        <color rgb="FF000000"/>
        <rFont val="Tahoma"/>
        <family val="2"/>
      </rPr>
      <t xml:space="preserve"> Riesgo en la gestión contractual.</t>
    </r>
  </si>
  <si>
    <r>
      <t xml:space="preserve">CONDICIÓN: </t>
    </r>
    <r>
      <rPr>
        <sz val="12"/>
        <color rgb="FF000000"/>
        <rFont val="Tahoma"/>
        <family val="2"/>
      </rPr>
      <t>En la revisión y análisis de los expedientes contentivos del proceso contractual los estudios previos de necesidad presentan debilidades, lo que no permite identificar que los objetos contratados se encuentran acordes con la necesidad, conveniencia y oportunidad, conforme con el Plan Anual de Adquisiciones, lo que conlleva a que las Instituciones Educativas no aplique buenas prácticas en la contratación que no es más que, definir las directrices y recomendaciones de los entes regulatorios en la materia para la optimización de los procesos de contratación, la eficiencia en la gestión contractual, la satisfacción adecuada de las necesidades de la entidad en relación con la adquisición de bienes, servicios y obras.
En las visitas realizadas por equipo auditor se evidenció que las Institución Educativa Departamental: Técnico Comercial Mariano Ospina Rodríguez de Guasca, Carlos Abondano González de Sesquilé, Gustavo Uribe Ramírez de Granada, John F. Kennedy de Arbeláez, Kirpalamar de Arbeláez, Pio X de Chipaque, El Salitre de La Calera, Técnico San Bernardo, Subia de Silvania, Ricardo González de Subachoque, Técnico Comercial Puente Quetame, Normal Superior Nocaima, presentan debilidades en los estudios previos y/o necesidades, lo que conlleva a que este proceso se debe ajustar.</t>
    </r>
  </si>
  <si>
    <r>
      <t xml:space="preserve">CRITERIO: </t>
    </r>
    <r>
      <rPr>
        <sz val="12"/>
        <color rgb="FF000000"/>
        <rFont val="Tahoma"/>
        <family val="2"/>
      </rPr>
      <t xml:space="preserve">Manuales de Contratación de las I.E.D. Decreto 1082 de 2015 Artículo 2.2.1.1.2.1.1. </t>
    </r>
  </si>
  <si>
    <r>
      <t xml:space="preserve">CAUSA: </t>
    </r>
    <r>
      <rPr>
        <sz val="12"/>
        <color rgb="FF000000"/>
        <rFont val="Tahoma"/>
        <family val="2"/>
      </rPr>
      <t>Debilidades en la planeación en la gestión contractual</t>
    </r>
    <r>
      <rPr>
        <b/>
        <sz val="12"/>
        <color rgb="FF000000"/>
        <rFont val="Tahoma"/>
        <family val="2"/>
      </rPr>
      <t xml:space="preserve">
EFECTO: Riesgos en la gestión contractual por posible afectación del patrimonio público. 
Página 37</t>
    </r>
  </si>
  <si>
    <r>
      <t>CONDICIÓN:</t>
    </r>
    <r>
      <rPr>
        <sz val="12"/>
        <color rgb="FF000000"/>
        <rFont val="Tahoma"/>
        <family val="2"/>
      </rPr>
      <t xml:space="preserve"> </t>
    </r>
    <r>
      <rPr>
        <b/>
        <sz val="12"/>
        <color rgb="FF000000"/>
        <rFont val="Tahoma"/>
        <family val="2"/>
      </rPr>
      <t xml:space="preserve"> </t>
    </r>
    <r>
      <rPr>
        <sz val="12"/>
        <color rgb="FF000000"/>
        <rFont val="Tahoma"/>
        <family val="2"/>
      </rPr>
      <t xml:space="preserve">La designación y funcionalidad de la supervisión para los contratos verificados contaron con un supervisor, figuran actas de inicio, de recibo final, pero brilla por ausencia los informes de supervisión que den la certeza de la ejecución de los objetos contratados, por otra parte, no se adiciona al expediente contractual los soportes de planillas o actas de entrada y salida de los elementos o bienes adquiridos, lo que no permite la verificación, el seguimiento y control del destino dado a los artículos, bienes y servicios adquiridos por las Instituciones Educativa de Departamental de Cundinamarca.  
De todas formas, se hace necesario que quienes reciben los bienes y elementos para entregarlos a los beneficiarios, alleguen al expediente contractual dichos soportes o presenten informe detallado y/o certificación y registro de los beneficiarios, para que obre evidencia del beneficio de la inversión realizada y del destino final de los elementos adquiridos por la I.E.D.. 
SE evidenció que existen falencias en el momento que el supervisor elabora las actas de recibo del contrato, pues, ellos están obligados a vigilar permanentemente la correcta ejecución, en lo que respecta al seguimiento técnico, administrativo, financiero, contable, y jurídico sobre el cumplimiento del objeto del contrato. </t>
    </r>
  </si>
  <si>
    <r>
      <t>CRITERIO:</t>
    </r>
    <r>
      <rPr>
        <sz val="12"/>
        <color rgb="FF000000"/>
        <rFont val="Tahoma"/>
        <family val="2"/>
      </rPr>
      <t xml:space="preserve"> Manuales de Contratación de las I.E.D. artículo 83 Ley 1474. </t>
    </r>
  </si>
  <si>
    <r>
      <t>CAUSA:</t>
    </r>
    <r>
      <rPr>
        <sz val="12"/>
        <color rgb="FF000000"/>
        <rFont val="Tahoma"/>
        <family val="2"/>
      </rPr>
      <t xml:space="preserve"> Debilidad en la supervisión de contratos.
EFECTO: La ejecución de los contratos se puede ver afecta en el cumplimiento del objeto y obligaciones contractuales.
Página 39</t>
    </r>
  </si>
  <si>
    <r>
      <t>5.</t>
    </r>
    <r>
      <rPr>
        <b/>
        <sz val="12"/>
        <color rgb="FF000000"/>
        <rFont val="Tahoma"/>
        <family val="2"/>
      </rPr>
      <t>             </t>
    </r>
  </si>
  <si>
    <r>
      <t>6.</t>
    </r>
    <r>
      <rPr>
        <b/>
        <sz val="12"/>
        <color rgb="FF000000"/>
        <rFont val="Tahoma"/>
        <family val="2"/>
      </rPr>
      <t>             </t>
    </r>
  </si>
  <si>
    <r>
      <t>7.</t>
    </r>
    <r>
      <rPr>
        <b/>
        <sz val="12"/>
        <color rgb="FF000000"/>
        <rFont val="Tahoma"/>
        <family val="2"/>
      </rPr>
      <t>             </t>
    </r>
  </si>
  <si>
    <r>
      <t>8.</t>
    </r>
    <r>
      <rPr>
        <b/>
        <sz val="12"/>
        <color rgb="FF000000"/>
        <rFont val="Tahoma"/>
        <family val="2"/>
      </rPr>
      <t>             </t>
    </r>
  </si>
  <si>
    <t>PIO X La institución continuará con el proceso de actualización de inventarios de las sedes urbanas y rurales y el respectivo diligenciamiento de las plantillas para ser enviadas a la Secretaria de Hacienda del Departamento, para así poder dar cumplimiento a lo establecido y que haya concordancia con la contabilidad.
Se tendrán en cuenta las observaciones y normatividad para mejorar dichos procesos y dar cumplimiento a los mismos.</t>
  </si>
  <si>
    <r>
      <t xml:space="preserve">
   4.</t>
    </r>
    <r>
      <rPr>
        <b/>
        <sz val="12"/>
        <color rgb="FF000000"/>
        <rFont val="Tahoma"/>
        <family val="2"/>
      </rPr>
      <t>             </t>
    </r>
  </si>
  <si>
    <r>
      <t xml:space="preserve">CONDICIÓN: PROPIEDAD PLANTA Y EQUIPO: </t>
    </r>
    <r>
      <rPr>
        <sz val="12"/>
        <color rgb="FF000000"/>
        <rFont val="Tahoma"/>
        <family val="2"/>
      </rPr>
      <t xml:space="preserve">En visita de auditoría se suscribió la ayuda de memoria 3 del 4 de agosto de 2022, en donde se expuso lo siguiente: </t>
    </r>
  </si>
  <si>
    <t>Diciembre 31 de 2022</t>
  </si>
  <si>
    <r>
      <t xml:space="preserve">
CRITERIO: </t>
    </r>
    <r>
      <rPr>
        <sz val="12"/>
        <color rgb="FF000000"/>
        <rFont val="Tahoma"/>
        <family val="2"/>
      </rPr>
      <t>Ordenanza 011 de 2020 “Por la cual se adopta el Plan Departamental de Desarrollo 2020 – 2024 “Cundinamarca, ¡Región que progresa!”. Resolución 533 del 8 de octubre de 2015 “Por la cual se incorpora, en el régimen de contabilidad pública, el marco normativo aplicable a entidades de gobierno y se dictan otras disposiciones” Decreto 111 de 1996 “Por el cual se compilan la Ley 38 de 1989, la Ley 179 de 1994 y la Ley 225 de 1995 que conforman el estatuto orgánico del presupuesto".</t>
    </r>
    <r>
      <rPr>
        <b/>
        <sz val="12"/>
        <color rgb="FF000000"/>
        <rFont val="Tahoma"/>
        <family val="2"/>
      </rPr>
      <t xml:space="preserve">
</t>
    </r>
  </si>
  <si>
    <t>Octubre 3 de 2022</t>
  </si>
  <si>
    <t xml:space="preserve">6 meses </t>
  </si>
  <si>
    <t>Abril 1 de 2023</t>
  </si>
  <si>
    <t>Enero 1 de 2023</t>
  </si>
  <si>
    <t>Marzo 31 de 2023</t>
  </si>
  <si>
    <r>
      <t xml:space="preserve">
CRITERIO: </t>
    </r>
    <r>
      <rPr>
        <i/>
        <sz val="12"/>
        <color rgb="FF000000"/>
        <rFont val="Tahoma"/>
        <family val="2"/>
      </rPr>
      <t xml:space="preserve"> </t>
    </r>
    <r>
      <rPr>
        <sz val="12"/>
        <color rgb="FF000000"/>
        <rFont val="Tahoma"/>
        <family val="2"/>
      </rPr>
      <t>Resolución 533 del 8 de octubre de 2015 “por la cual se incorpora, en el régimen de contabilidad pública, el marco normativo aplicable a entidades de gobierno y se dictan otras disposiciones”. 
DECRETO LEY 624 DE 1989 (marzo 30), Modificado por el Decreto Nacional y las Leyes Reglamentado parcialmente por los Decretos Nacionales: Por el cual se expide el Estatuto Tributario de los impuestos administrados por la Dirección General de Impuesto Nacionales.
Calendario Tributario de la DIAN, vigencia 2021.</t>
    </r>
  </si>
  <si>
    <t xml:space="preserve">3 meses </t>
  </si>
  <si>
    <t xml:space="preserve">4 meses </t>
  </si>
  <si>
    <t>Enero 31 de 2023</t>
  </si>
  <si>
    <t>IED GUSTAVO URIBE En la actualidad se elaborarán los estudios previos de los contratos para archivar en debida forma y se puclican en el SECOP II</t>
  </si>
  <si>
    <t>Noviembre 1 de 2022</t>
  </si>
  <si>
    <t>Mayo 31 de 2023</t>
  </si>
  <si>
    <t>Junio 30 de 2023</t>
  </si>
  <si>
    <t>Marzo 30 de 2023</t>
  </si>
  <si>
    <t>Septiembre 30 de 2022</t>
  </si>
  <si>
    <t>Diciembre 30 de 2022</t>
  </si>
  <si>
    <t>Octubre de 2023</t>
  </si>
  <si>
    <t>Enero 1 de 2022</t>
  </si>
  <si>
    <t>(1) Registro en Plantilla</t>
  </si>
  <si>
    <t>(1) inventario</t>
  </si>
  <si>
    <t>CRITERIO: Ley 80 de 1993, artículo 2.2.1.2.5.3 del Decreto 1082 de 2015. Jurisprudencia y precedente judicial, Directrices de Agencia Nacional de Contratación Pública-Colombia Compra Eficiente.</t>
  </si>
  <si>
    <r>
      <t xml:space="preserve">GESTIÓN CONTRACTUAL
CONDICIÓN: </t>
    </r>
    <r>
      <rPr>
        <sz val="12"/>
        <rFont val="Tahoma"/>
        <family val="2"/>
      </rPr>
      <t>El Manual de Contratación de cada una de las Instituciones Educativas Departamentales se encuentra  desactualizado, respecto a la diversidad de normas expedidas en materia de contratación pública, asimismo, es importante tener en cuenta las líneas jurisprudenciales y el precedente judicial de las altas Cortes de cierre jurisdiccional; aunado a lo anterior, el Artículo 2.2.1.2.5.3 del Decreto 1082 de 2015, dispone que los Manuales de Contratación deben cumplir con los lineamientos señalados por la Agencia Nacional de Contratación Pública-Colombia Compra Eficiente</t>
    </r>
  </si>
  <si>
    <r>
      <t>CAUSA: F</t>
    </r>
    <r>
      <rPr>
        <sz val="12"/>
        <rFont val="Tahoma"/>
        <family val="2"/>
      </rPr>
      <t>alta seguimiento y gestión para la observancia en la aplicación de las normas, directrices, Jurisprudencia y precedente judicial en materia contratación pública.
EFECTO: Riesgo en la gestión contractual por desconocimiento de la norma. 
Página 35</t>
    </r>
  </si>
  <si>
    <t>Octubre 1 de 2023</t>
  </si>
  <si>
    <t>La institución IED ENRIQUE SANTOS MONTEJO realizara la entrega de los computadores a cada una de las sedes educativas de la institucion para ser usadas por los estudiantes de las mismas</t>
  </si>
  <si>
    <t>IED CAQUEZA Revisara del Inventario General para actualizacion en fechas y valores la informacion clara y precisa del equipo de planta y equipo de la IED.</t>
  </si>
  <si>
    <t xml:space="preserve">
</t>
  </si>
  <si>
    <t>5 meses</t>
  </si>
  <si>
    <t>Noviembre  1 de 2022</t>
  </si>
  <si>
    <t>IED GUSTAVO URIBE RAMIREZ  presentarà los archivos consolidados con el inventario total de la IED actualizados mes a mes.</t>
  </si>
  <si>
    <t xml:space="preserve">3 meses  </t>
  </si>
  <si>
    <t xml:space="preserve">INSTITUCIÓN EDUCATIVA DEPARTAMENTAL - NUESTRA SEÑORA DE FÁTIMA SASAIMA CUNDINAMARCA. 
PROPIEDAD PLANTA Y EQUIPO: El estado de situación financiera a 31-12-2021 refleja por este concepto $101.627.223, evidenciando que la información reportada sobre los inventarios de la IED presenta fecha incompleta al señalar “lunes abril 4”, presuntamente allegando información errada o desactualizada.
</t>
  </si>
  <si>
    <r>
      <rPr>
        <b/>
        <sz val="12"/>
        <color rgb="FF000000"/>
        <rFont val="Tahoma"/>
        <family val="2"/>
      </rPr>
      <t xml:space="preserve">
</t>
    </r>
    <r>
      <rPr>
        <sz val="12"/>
        <color rgb="FF000000"/>
        <rFont val="Tahoma"/>
        <family val="2"/>
      </rPr>
      <t xml:space="preserve"> 
</t>
    </r>
  </si>
  <si>
    <t xml:space="preserve">
Noviembre 1 de 2022</t>
  </si>
  <si>
    <t xml:space="preserve">
IED GUSTAVO URIBE Se realizará nuevamente la gestión ante la entidad bancaria para marcar las cuentas de la IED como excentas de gravamenes financieros</t>
  </si>
  <si>
    <t>IED GUSTAVO URIBE RAMIREZ.</t>
  </si>
  <si>
    <r>
      <rPr>
        <b/>
        <sz val="12"/>
        <color rgb="FF000000"/>
        <rFont val="Tahoma"/>
        <family val="2"/>
      </rPr>
      <t xml:space="preserve">
INSTITUCIÓN EDUCATIVA DEPARTAMENTAL - PIO X DEL MUNICIPIO DE CHIPAQUE CUNDINAMARCA:  </t>
    </r>
    <r>
      <rPr>
        <sz val="12"/>
        <color rgb="FF000000"/>
        <rFont val="Tahoma"/>
        <family val="2"/>
      </rPr>
      <t xml:space="preserve">
CONDICIÓN:  observando que la información reportada sobre los inventarios de la IED presenta fecha del 30 de septiembre de 2017, presuntamente allegando información desactualizada.
</t>
    </r>
    <r>
      <rPr>
        <b/>
        <sz val="12"/>
        <color rgb="FF000000"/>
        <rFont val="Tahoma"/>
        <family val="2"/>
      </rPr>
      <t xml:space="preserve">INSTITUCIÓN EDUCATIVA DEPARTAMENTAL- IED- JOHN F KENNEDY – ARBELÁEZ CUNDINAMARCA.  </t>
    </r>
    <r>
      <rPr>
        <sz val="12"/>
        <color rgb="FF000000"/>
        <rFont val="Tahoma"/>
        <family val="2"/>
      </rPr>
      <t xml:space="preserve">
PROPIEDAD PLANTA Y EQUIPO: El estado de la situación financiera a 31-12-2021 por este concepto muestra un saldo de $125.344.732, en el reporte de los inventarios de los bienes muebles no se indicó la fecha de corte de este inventario y todos los bienes que se describen en este reporte con fecha de alta del 17/04/2017, concluyendo que presuntamente la información de los inventarios de la IED se encuentra desactualizada.
</t>
    </r>
    <r>
      <rPr>
        <b/>
        <sz val="12"/>
        <color rgb="FF000000"/>
        <rFont val="Tahoma"/>
        <family val="2"/>
      </rPr>
      <t>INSTITUCIÓN EDUCATIVA DEPARTAMENTAL- ESCUELA NORMAL SUPERIOR VEREDA SAN MIGUEL, SAN BERNARDO CUNDINAMARCA:</t>
    </r>
    <r>
      <rPr>
        <sz val="12"/>
        <color rgb="FF000000"/>
        <rFont val="Tahoma"/>
        <family val="2"/>
      </rPr>
      <t xml:space="preserve"> 
PROPIEDAD PLANTA Y EQUIPO: El estado de situación financiera a 31-12-2021 refleja por este concepto la suma de $346.628.269, evidenciando que la información reportada sobre los inventarios de la IED presenta fecha del 30 de septiembre de 2017, presuntamente allegando información desactualizada.
</t>
    </r>
    <r>
      <rPr>
        <b/>
        <sz val="12"/>
        <color rgb="FF000000"/>
        <rFont val="Tahoma"/>
        <family val="2"/>
      </rPr>
      <t>INSTITUCIÓN EDUCATIVA DEPARTAMENTAL - NUESTRA SEÑORA DE FÁTIMA SASAIMA CUNDINAMARCA.</t>
    </r>
    <r>
      <rPr>
        <sz val="12"/>
        <color rgb="FF000000"/>
        <rFont val="Tahoma"/>
        <family val="2"/>
      </rPr>
      <t xml:space="preserve"> 
PROPIEDAD PLANTA Y EQUIPO: El estado de situación financiera a 31-12-2021 refleja por este concepto $101.627.223, evidenciando que la información reportada sobre los inventarios de la IED presenta fecha incompleta al señalar “lunes abril 4”, presuntamente allegando información errada o desactualizada.
</t>
    </r>
    <r>
      <rPr>
        <b/>
        <sz val="12"/>
        <color rgb="FF000000"/>
        <rFont val="Tahoma"/>
        <family val="2"/>
      </rPr>
      <t xml:space="preserve">INSTITUCIÓN EDUCATIVA DEPARTAMENTAL - RURAL DEPARTAMENTAL JOSÉ GREGORIO SALES, GUATAVITA CUNDINAMARCA. </t>
    </r>
    <r>
      <rPr>
        <sz val="12"/>
        <color rgb="FF000000"/>
        <rFont val="Tahoma"/>
        <family val="2"/>
      </rPr>
      <t xml:space="preserve">
PROPIEDAD PLANTA Y EQUIPO: En el estado de situación financiera a 31-12-2021 se registra por este concepto la suma de $26.500.318, observando que la información reportada sobre los inventarios de la IED presenta fecha del 30 de septiembre de 2017, presuntamente allegando información desactualizada.  
INSTITUCIÓN EDUCATIVA DEPARTAMENTAL- URBANA, CÁQUEZA - CUNDINAMARCA.
PROPIEDAD PLANTA Y EQUIPO: El estado de la situación financiera a 31-12-2021 por este concepto refleja un valor de $12.031.200, observando que la información reportada sobre los inventarios de la IED no registra fecha, presuntamente allegando información desactualizada.
</t>
    </r>
  </si>
  <si>
    <r>
      <t xml:space="preserve">INSTITUCIÓN EDUCATIVA DEPARTAMENTAL - GUSTAVO URIBE RAMÍREZ, GRANADA CUNDINAMARCA.  
</t>
    </r>
    <r>
      <rPr>
        <sz val="12"/>
        <color theme="1"/>
        <rFont val="Tahoma"/>
        <family val="2"/>
      </rPr>
      <t xml:space="preserve">PROPIEDAD PLANTA Y EQUIPO: El estado de la situación financiera a 31-12-2021 por este concepto refleja la suma de $123.097.822, observando que la información reportada sobre los inventarios de la IED presenta fecha del 16 de junio de 2021, presuntamente allegando información desactualizada.  </t>
    </r>
    <r>
      <rPr>
        <b/>
        <sz val="12"/>
        <color theme="1"/>
        <rFont val="Tahoma"/>
        <family val="2"/>
      </rPr>
      <t xml:space="preserve">
CRITERIO: </t>
    </r>
    <r>
      <rPr>
        <sz val="12"/>
        <color rgb="FF000000"/>
        <rFont val="Tahoma"/>
        <family val="2"/>
      </rPr>
      <t>Resolución 058 del 2009, “por la cual se establece el modelo estándar de procedimientos para la sostenibilidad del sistema de contabilidad para la Secretaría de Hacienda del Departamento y se crea su comité técnico”.  Resolución 533 del 8 de octubre de 2015 “por la cual se incorpora, en el régimen de contabilidad pública, el marco normativo aplicable a entidades de gobierno y se dictan otras disposiciones”</t>
    </r>
  </si>
  <si>
    <t>(1)	 inventario de los equipos entregados</t>
  </si>
  <si>
    <t>(1) certificado de cancelacion del Banco</t>
  </si>
  <si>
    <t>IED CARLOS La cuentas 336-220-990-51  a diciembre de 2021 estaba inactiva, por ello se canceló y los dineros fueron transferidos a la cuenta de Recursos Propios de la I.E.D</t>
  </si>
  <si>
    <t>IED CARLOS ABONDANO la cuenta  336-231-852-87 a 31 de diciembre de 2021 estaba inactiva,  por ello se canceló y los dineros fueron transferidos a la cuenta de Recursos Propios de la I.E.D; los recursos de acueducto y alcantarillado a la fecha ya fueron ejecutados para tal fin.</t>
  </si>
  <si>
    <t>Noviembre  de 2022</t>
  </si>
  <si>
    <t>Noviembre 1  de 2022</t>
  </si>
  <si>
    <t>IED GUSTAVO URIBE Se solicitará a la Dirección Administrativa y Financiera de la SEC la implementaciòn de formatos unificados para todas las Instituciones que permitan tener libros, controles exigidos</t>
  </si>
  <si>
    <t xml:space="preserve">(1) solicitud a la SEC </t>
  </si>
  <si>
    <r>
      <t xml:space="preserve">CONDICIÓN: </t>
    </r>
    <r>
      <rPr>
        <sz val="12"/>
        <color rgb="FF000000"/>
        <rFont val="Tahoma"/>
        <family val="2"/>
      </rPr>
      <t xml:space="preserve">CUENTAS POR PAGAR: en el estado de situación financiera a 31-12-2021 se registran $185.000 por retención en la fuente, presuntamente practicadas en el mes de diciembre de 2021, la IED no reportó la declaración de retención en la fuente del mes de diciembre con su correspondiente pago. 
Así mismo, el equipo de auditoría requirió a la IED el reporte de todas las declaraciones de retención en la fuente de la vigencia 2021, en la respuesta allegada solo reportó las declaraciones de los meses de mayo y noviembre de 2021.  </t>
    </r>
  </si>
  <si>
    <t xml:space="preserve">12 meses </t>
  </si>
  <si>
    <t>(1) solicitud al Banco de Bogotá</t>
  </si>
  <si>
    <t>IED KIRPALAMAR  realizara solicitud al banco de Bogota para que hagan viable la cláusula decima novena “ Gravamenes “incluida en el otro si firmado por el representante legal de la institucion, referente a los descuentos por gastos bancario</t>
  </si>
  <si>
    <t>(1) solicitud a la Direccion Administrativa y Financiera de la SEC</t>
  </si>
  <si>
    <t xml:space="preserve">(1) recibo de pago ante la DIAN </t>
  </si>
  <si>
    <t xml:space="preserve">(1) captura de pantalla SECOP </t>
  </si>
  <si>
    <t>(1) captura de pantalla</t>
  </si>
  <si>
    <t>(1) captura de pantalla del programa implementado</t>
  </si>
  <si>
    <r>
      <t xml:space="preserve">CAUSA: </t>
    </r>
    <r>
      <rPr>
        <sz val="12"/>
        <color theme="1"/>
        <rFont val="Tahoma"/>
        <family val="2"/>
      </rPr>
      <t>Deficiencia en la unificación de criterios para la implementación de un módulo presupuestal para las instituciones educativas que permita tener controles en toda su ejecución presupuestal.</t>
    </r>
  </si>
  <si>
    <r>
      <rPr>
        <b/>
        <sz val="12"/>
        <color rgb="FF000000"/>
        <rFont val="Tahoma"/>
        <family val="2"/>
      </rPr>
      <t>EFECTO</t>
    </r>
    <r>
      <rPr>
        <sz val="12"/>
        <color rgb="FF000000"/>
        <rFont val="Tahoma"/>
        <family val="2"/>
      </rPr>
      <t xml:space="preserve">: Deficiencia en la unificación de criterios para la implementación de un módulo presupuestal para las instituciones educativas que permita tener controles en toda su ejecución presupuestal.
</t>
    </r>
  </si>
  <si>
    <t>PIO X utilizando las herramientas de Excel Word. Estaremos a la espera de que la entidad nos suministre una herramienta sistema o modulo presupuestal que sea aplicada para todas las instituciones y así poder unificar criterios y llevar a cabo una correcta ejecución del presupuesto en cada vigencia</t>
  </si>
  <si>
    <t>la IED llevará el registro de los procesos presupuestales y la elaboración de los documentos soportes del mismo, para realizar un estricto control del presupuesto</t>
  </si>
  <si>
    <t>Rectoria Institucion educativa</t>
  </si>
  <si>
    <t>(1) registro presupuestal</t>
  </si>
  <si>
    <t>7 meses</t>
  </si>
  <si>
    <t>IED EL CARMEN La IED El Carmen desde el año 2019 viene manejando un programa presupuestal "SECOPE (Seguimiento y Control de Presupuestos)"</t>
  </si>
  <si>
    <t>(1) captura de pantalla modulo integrado</t>
  </si>
  <si>
    <r>
      <t xml:space="preserve">EFECTO: </t>
    </r>
    <r>
      <rPr>
        <sz val="12"/>
        <color rgb="FF000000"/>
        <rFont val="Tahoma"/>
        <family val="2"/>
      </rPr>
      <t>La información de las cuentas bancarias citadas, reflejan variación entre lo disponible y lo conciliado.</t>
    </r>
    <r>
      <rPr>
        <b/>
        <sz val="12"/>
        <color rgb="FF000000"/>
        <rFont val="Tahoma"/>
        <family val="2"/>
      </rPr>
      <t xml:space="preserve">                                                      
Páginas  12, 14, 19, 20, 2</t>
    </r>
  </si>
  <si>
    <t xml:space="preserve">
IED GUSTAVO URIBE Se solicitará a la Dirección Administrativa y Financiera de la SEC para que el formato implementado de las ejecuciones presupuestales no presenten error en la formulaciòn de la tabla dinàmica debido a los traslados presupuestales que se realizan.</t>
  </si>
  <si>
    <r>
      <rPr>
        <b/>
        <sz val="12"/>
        <color rgb="FF000000"/>
        <rFont val="Tahoma"/>
        <family val="2"/>
      </rPr>
      <t>INSTITUCIÓN EDUCATIVA DEPARTAMENTAL - MONSEÑOR ALBERTO REYES FONSECA, GUAYABETAL CUNDINAMARCA.</t>
    </r>
    <r>
      <rPr>
        <sz val="12"/>
        <color rgb="FF000000"/>
        <rFont val="Tahoma"/>
        <family val="2"/>
      </rPr>
      <t xml:space="preserve">
Las declaraciones de retención en la fuente de los meses de enero, marzo, junio, julio y diciembre de 2021, fueron presentadas y pagadas a la DIAN con posterioridad a su vencimiento, cancelando el valor de las retenciones en la fuente mes a mes, más intereses de mora por $11.001. En el siguiente detalle se muestra la información de la presentación y pago de las citadas declaraciones: 
  </t>
    </r>
  </si>
  <si>
    <r>
      <rPr>
        <b/>
        <sz val="12"/>
        <color rgb="FF000000"/>
        <rFont val="Tahoma"/>
        <family val="2"/>
      </rPr>
      <t xml:space="preserve">
INSTITUCIÓN EDUCATIVA DEPARTAMENTAL- ESCUELA NORMAL SUPERIOR VEREDA SAN MIGUEL, SAN BERNARDO CUNDINAMARCA: </t>
    </r>
    <r>
      <rPr>
        <sz val="12"/>
        <color rgb="FF000000"/>
        <rFont val="Tahoma"/>
        <family val="2"/>
      </rPr>
      <t xml:space="preserve">
OTRAS CUENTAS POR PAGAR: En la contabilidad de la IED a 31-12-2021 se registra la cuenta por pagar – Impuestos, contribuciones y tasas- otros impuestos municipales por valor de $1.170.766, sobre este monto, la entidad no reportó el correspondiente pago.
</t>
    </r>
  </si>
  <si>
    <t>IED GUSTAVO URIBE En la actualida se publicará en la plataforma del SECOP todos los documentos que hacen parte del proceso contractual</t>
  </si>
  <si>
    <t>Abril 31 de 2023</t>
  </si>
  <si>
    <t>IED JHON F KENNEDY realizara un inventario fisico de la sede principal y sus sedes correspondientes durante la vigencia 2022 y primeros meses del año 2023</t>
  </si>
  <si>
    <t xml:space="preserve"> 
Noviembre 1 de 2022
</t>
  </si>
  <si>
    <t xml:space="preserve">Noviembre 1 de 2022
</t>
  </si>
  <si>
    <t xml:space="preserve">Enero 31 de 2023 
</t>
  </si>
  <si>
    <t>Noviembre 10 de 2022</t>
  </si>
  <si>
    <t>Febrero 31 de 2023</t>
  </si>
  <si>
    <t>Mayo 16 de 2023</t>
  </si>
  <si>
    <t>Noviembre 16 de 2022</t>
  </si>
  <si>
    <t>noviembre 1 de 2022</t>
  </si>
  <si>
    <t>octubre 1 de 2022</t>
  </si>
  <si>
    <t>Octubre 3 de 2023</t>
  </si>
  <si>
    <t>Noviembre 3 de 2022</t>
  </si>
  <si>
    <t>6 mes</t>
  </si>
  <si>
    <t>IED PIO X La IED constituirá las cuentas por pagar en conjunto con el contador de la Institución a 31 de diciembre de 2022, y se verá reflejado en los estados financieros a 31 de diciembre de 2022, las cuales se cancelarán en el primer mes del año siguiente a la vigencia que se están elaborando los estados financieros. Sin embargo se hace claridad que este hallazgo se evidencia por las directrices dadas por orientaciones de los profesionales de la dirección administrativa y financiera.</t>
  </si>
  <si>
    <t>(1) certificado de pago expedido por el Banco</t>
  </si>
  <si>
    <t xml:space="preserve">(1) Estado financiero </t>
  </si>
  <si>
    <t>(1) Estado financierol</t>
  </si>
  <si>
    <t>(1) Estado financiero</t>
  </si>
  <si>
    <t>(1) resolución de cuentas por pagar</t>
  </si>
  <si>
    <t>Noviembre 6 de 2022</t>
  </si>
  <si>
    <t>Mayo 5 de 2023</t>
  </si>
  <si>
    <t>LA IED RICARDO GONZALEZ, SE AJUSTARA A LA LEY EN EL MANEJO DE LAS CUENTAS POR PAGAR QUE SE REFLEJARA EN EL ACTA DE CIERRE PRESUPUESTAL Y LA INCORPORACION DE SALDOS PARA LA VIGENCIA SIGUIENTE DE FORMA CLARA Y PRECISA.</t>
  </si>
  <si>
    <t>(1) ACTA DE CIERRE PRESUPUESTA</t>
  </si>
  <si>
    <t>Noviembre de 2022</t>
  </si>
  <si>
    <t>Abril de 2022</t>
  </si>
  <si>
    <t>Junio de 2023</t>
  </si>
  <si>
    <t>Enero de 2022</t>
  </si>
  <si>
    <t xml:space="preserve"> registro en (1) acuerdo del consejo directivo</t>
  </si>
  <si>
    <t>(1) solicitud a la Secretarìa De Educaciòn</t>
  </si>
  <si>
    <t>No publicó en el SECOP:
	Institución Educativa Departamental John F. Kennedy de Arbeláez
	Institución Educativa Departamental Kirpalamar de Arbeláez
	Institución Educativa Departamental Pio X de Chipaque
	Institución Educativa Rural Departamental El Salitre de La Calera
	Institución Educativa Departamental San Bernardo de San Bernardo
	Institución Educativa Rural Departamental Subia de Silvania
	Institución Educativa Departamental Ricardo González de Subachoque
 Publicaron el PAA en forma extemporánea:
•	Institución Educativa Departamental Gustavo Uribe Ramírez de Granada publicó el 19 de abril de 2021
•	Institución Educativa Departamental Técnico Comercial Mariano Ospina Rodríguez de Guasca publicó el 19 de noviembre 2021
•	Institución Educativa Rural Departamental El Vino de La Vega 16 de agosto 2021
•	Institución Educativa Departamental Normal Superior Nocaima 22 de febrero de 2021
•	Institución Educativa Departamental Técnico Comercial Puente Quetame 29 de julio de 2021
•	Institución Educativa Departamental Escuela Normal Superior de San Bernardo 30 de diciembre 2021
•	Institución Educativa Departamental Carlos Abondano González de Sesquilé 15 de mayo de 2021
•	Institución Educativa Departamental Enrique Santos Montejo de Tenjo 10 de diciembre de 2021
•	Institución Educativa Departamental Fidel Leal y Bernabé Riveros de Une</t>
  </si>
  <si>
    <t xml:space="preserve">
CONDICIÓN: Plan Anual de Adquisiciones de bienes y servicios de las Instituciones Educativas Departamentales para la vigencia 2021; de acuerdo a la información suministrada y lo consultado el 19 de julio  y 3 de agosto de 2022 en la plataforma del SECOP se pudo determinar que el PAA, de la Institución Educativa Departamental que se relacionan más adelante,  No se realizó la publicación antes del 31 de enero de 2021, en el en el link; https://www.colombiacompra.gov.co/plan-anual-de-adquisiciones/planes-anuales-de-adquisiciones, Es importante que el sujeto auditado acate las reglas y lineamientos de los entes que regula la materia, con el fin que conlleve a las buenas prácticas en el ejercicio contractual, pues, es el hilo conductor que constituye el marco jurídico en materia de contratación.
</t>
  </si>
  <si>
    <t>Diciembre 1  de 2023</t>
  </si>
  <si>
    <t xml:space="preserve"> Documento de las ejeciciones del IV trimestre 2021</t>
  </si>
  <si>
    <t>Octubre  de 2023</t>
  </si>
  <si>
    <t xml:space="preserve">Manual de Contratación Actualizado </t>
  </si>
  <si>
    <t>Octubre de  2023</t>
  </si>
  <si>
    <t>(1) Captura de pantalla, donde se evidencia que el documento se cargo en la fecha correspondiente</t>
  </si>
  <si>
    <t>IED FIDEL LEAL Atendiendo el Criterio de la Comision Auditora y conforme a las normas establecidas se llevara a cabo la Planificacion, Proyeccion y Cumplimiento a dicho proceso.</t>
  </si>
  <si>
    <t>(1) Captura de pantalla, SECOP</t>
  </si>
  <si>
    <t xml:space="preserve">(1) Oficio en el cual se ajuste el plan de estudios previos </t>
  </si>
  <si>
    <t>Rector y Secretaria Ejecutiva</t>
  </si>
  <si>
    <t xml:space="preserve">(1) Formato de estudios previos </t>
  </si>
  <si>
    <t>IED MARIANO OSPINA Se revisaran las carpetas de Contratos del año 2021, se hara el formato de estudios Previos y se implementaran hacia el futuro.</t>
  </si>
  <si>
    <t>La IED PTE QUETAME realizara la actualizacion del manual de contratacion durante la vigencia 2022</t>
  </si>
  <si>
    <t>Manual de contratacióñn actualizado</t>
  </si>
  <si>
    <t>Estudios previos conforme a la normatividad</t>
  </si>
  <si>
    <t>Presentación de cada uno de los soportes de cada contrato vigente</t>
  </si>
  <si>
    <t>META: La IERD DE SUBIA, para el primer semestre del articulacion de los documentos propios de los informes de supervisión de la parte postcontractual en concordancia con la normativa vigente  el decreto 1082 de 2015 y su manual de contratación en un 100%
INDICADOR: Cantidad de procesos administrativos que aplican la ley 80 de 1993 y decreto 1082 de 2015 / Total de Procesos Administrativos de la Institución Educativa 
100%</t>
  </si>
  <si>
    <t xml:space="preserve">Informes de supervision de Contratos  </t>
  </si>
  <si>
    <r>
      <t xml:space="preserve">
</t>
    </r>
    <r>
      <rPr>
        <sz val="12"/>
        <color rgb="FFFF0000"/>
        <rFont val="Tahoma"/>
        <family val="2"/>
      </rPr>
      <t xml:space="preserve">
</t>
    </r>
    <r>
      <rPr>
        <sz val="12"/>
        <color theme="1"/>
        <rFont val="Tahoma"/>
        <family val="2"/>
      </rPr>
      <t>seguimiento y articulación de los formatos y documentos propios de la parte contractual en concordancia con lo establecido en el decreto 1082 de 2015 y su manual de contratacion.</t>
    </r>
  </si>
  <si>
    <t xml:space="preserve">Noviembre de 2022
</t>
  </si>
  <si>
    <r>
      <rPr>
        <sz val="12"/>
        <rFont val="Tahoma"/>
        <family val="2"/>
      </rPr>
      <t xml:space="preserve">
Seguimiento </t>
    </r>
    <r>
      <rPr>
        <sz val="12"/>
        <color theme="1"/>
        <rFont val="Tahoma"/>
        <family val="2"/>
      </rPr>
      <t>y articulara a los formatos y documentos propios de la parte contractual en concordancia con lo establecido en el decreto 1082 de 2015 y su manual de contratacion.</t>
    </r>
  </si>
  <si>
    <t>Supervisor del contrato</t>
  </si>
  <si>
    <t>Seguimiento al culminar cada contrato</t>
  </si>
  <si>
    <t xml:space="preserve">Formato digital en excel que contenga el modulo presupuestal  </t>
  </si>
  <si>
    <t xml:space="preserve">Solicitud a la Secretaria de Educación </t>
  </si>
  <si>
    <t>Expedientes contractuales con información presupuestal completa</t>
  </si>
  <si>
    <t xml:space="preserve">cuentas por pagar debidamente identificadas </t>
  </si>
  <si>
    <t xml:space="preserve">Acuerdos Expedidos por el consejo Directivo </t>
  </si>
  <si>
    <t xml:space="preserve">IED GUSTAVO URIBE Se realizaran las modificaciones a través de las herramientas idoneas, expedicion de actos administrativos  </t>
  </si>
  <si>
    <t xml:space="preserve">Acuerdos, Actos Administrativos </t>
  </si>
  <si>
    <t>sistema SINFA debidamente adoptado por la institución</t>
  </si>
  <si>
    <t xml:space="preserve">Acuerdos y/o Actos Administrativos de modificaciones </t>
  </si>
  <si>
    <t xml:space="preserve">Acta comparativa de cierre presupuestal mensual </t>
  </si>
  <si>
    <t>Octubre 31 de 2023</t>
  </si>
  <si>
    <t xml:space="preserve">Actos Administrativos y/o acuerdos para efectuar las modificaciones </t>
  </si>
  <si>
    <t>Presentación por escrito de los estudios previos que soportan el contrato</t>
  </si>
  <si>
    <t xml:space="preserve">expedienetes contractuales con estudios previos  </t>
  </si>
  <si>
    <t xml:space="preserve">expedienetes contractuales con estudios previos </t>
  </si>
  <si>
    <t>Actas de supervisión contractual</t>
  </si>
  <si>
    <t xml:space="preserve">Manual o procedimiento de informe </t>
  </si>
  <si>
    <t xml:space="preserve">Actas de seguimiento a los articulos, bienes y servicios adquiridos </t>
  </si>
  <si>
    <t>Entidad: IED de municipios no certificados</t>
  </si>
  <si>
    <t>AuditoríaFinanciera y de gestiòn-Fondo de Servicios Educativos</t>
  </si>
  <si>
    <t xml:space="preserve">Principio de Transparencia y Publicidad
</t>
  </si>
  <si>
    <t>IED CARLOS ABONDANO La contratación se viene realizando bajo el manual de tesoria y contratación y de acuerdo al Decreto 1075 de 2015, la Secretaria Pagadora esta realizanzo el tramite en el SECOP II para comenzar a subir los procesos contractuales de la I.E.D</t>
  </si>
  <si>
    <t xml:space="preserve">Usuario de SECOP creado y procesos contractuales cargados </t>
  </si>
  <si>
    <r>
      <rPr>
        <b/>
        <sz val="12"/>
        <color rgb="FF000000"/>
        <rFont val="Tahoma"/>
        <family val="2"/>
      </rPr>
      <t>CONDICIÓN:</t>
    </r>
    <r>
      <rPr>
        <sz val="12"/>
        <color rgb="FF000000"/>
        <rFont val="Tahoma"/>
        <family val="2"/>
      </rPr>
      <t xml:space="preserve"> La verificación de la muestra única de contratación seleccionada para la auditoría de la vigencia 2021 (96 contratos), correspondiente a las 23 I.E.D., se verificó que se realizara la publicación de los contratos en el SECOP, en aplicación de los Manuales de Contratación, sin tener en cuenta que se debe publicar oportunamente toda la actividad contractual y no solamente algunos de los documentos, entendido así, se pudo observar que la publicación no se hace de forma completa, toda vez, que las Entidades está obligadas a publicar en la plataforma del SECOP todos los documentos del proceso y actos administrativos que se desprendan del proceso contractual.
En esta observación recae sobre todas las Instituciones Educativas Departamental que fueron objeto de la muestra de contratación: Urbana- Cáqueza, Pio X- Chipaque, Gustavo Uribe Ramírez- Granada, Técnico Comercial, Mariano Ospina Rodríguez- Guasca, El Carmen- Guasca, Pio XII- Guatavita, Rural José Gregorio Salas- Guatavita, Monseñor Alberto Reyes Fonseca- Guayabetal, Rural El Salitre- La Calera, Rural El Vino- La Vega, Normal Superior Nocaima- Nocaima, Técnico Comercial, Puente Quetame- Quetame, San Bernardo-San Bernardo, Escuela Normal-San Bernardo, Nuestra Señora De Fátima- Sasaima, Carlos Abondano González- Sesquilé, Rural De Subia- Silvania, Ricardo González- Subachoque, Enrique Santos Montejo-Tenjo, Fidel Leal y Bernabé Riveros- Une, por lo que las 22 I.E.D. y las demás que administren fondos de servicios educativos, pero cuando la cuantía del contrato no supere los veinte salarios mínimos mensuales legales vigentes (20 smmlv), deberán publicar en el módulo de “Régimen Especial” dentro del término establecido para tal efecto.</t>
    </r>
  </si>
  <si>
    <t>IED MARIANO OSPINA La contratación se viene realizando bajo el manual de tesoria y contratación y de acuerdo al Decreto 1075 de 2015, la Secretaria Pagadora esta realizanzo el tramite en el SECOP II para comenzar a subir los procesos contractuales de la I.E.D</t>
  </si>
  <si>
    <r>
      <t>CRITERIO:</t>
    </r>
    <r>
      <rPr>
        <sz val="12"/>
        <color rgb="FF000000"/>
        <rFont val="Tahoma"/>
        <family val="2"/>
      </rPr>
      <t xml:space="preserve"> </t>
    </r>
    <r>
      <rPr>
        <b/>
        <sz val="12"/>
        <color rgb="FF000000"/>
        <rFont val="Tahoma"/>
        <family val="2"/>
      </rPr>
      <t>M</t>
    </r>
    <r>
      <rPr>
        <sz val="12"/>
        <color rgb="FF000000"/>
        <rFont val="Tahoma"/>
        <family val="2"/>
      </rPr>
      <t>anuales de Contratación de las I.E.D. artículo 5 y 11 literal g) de la Ley 1712 de 2014 Estatutaria de Transparencia e Información Pública. Circular Externa Única, (Diario Oficial 50.657, del 17 de julio del 2018), Agencia Nacional de Contratación Pública Colombia Compra Eficiente. Consejo de Estado, Sala de lo Contencioso Administrativo, Sección Tercera, Subsección C, Radicación número: 11001-03-26-000-2017-00031-00 (58820) del catorce (14) de agosto de dos mil diecisiete (2017), C. P: JAIME ORLANDO SANTOFIMIO GAMBOA.</t>
    </r>
    <r>
      <rPr>
        <b/>
        <sz val="12"/>
        <color rgb="FF000000"/>
        <rFont val="Tahoma"/>
        <family val="2"/>
      </rPr>
      <t xml:space="preserve">
</t>
    </r>
  </si>
  <si>
    <t xml:space="preserve">IED FIDEL LEAL realizará creación de usuario en SECOP y procederá a cargar expedientes en la plataforma </t>
  </si>
  <si>
    <r>
      <t>CAUSA:</t>
    </r>
    <r>
      <rPr>
        <sz val="12"/>
        <color rgb="FF000000"/>
        <rFont val="Tahoma"/>
        <family val="2"/>
      </rPr>
      <t xml:space="preserve"> Desconocimiento de la normatividad contractual.
EFECTO: Riesgo en el principio de la transparencia.
Página 41</t>
    </r>
    <r>
      <rPr>
        <b/>
        <sz val="12"/>
        <color rgb="FF000000"/>
        <rFont val="Tahoma"/>
        <family val="2"/>
      </rPr>
      <t xml:space="preserve">
</t>
    </r>
  </si>
  <si>
    <t>IED PIO X La IED Publicará oportunamente todo el proceso precontractual, contractual y pos-contractual, junto con todos los documentos que se requieran dentro del proceso en la plataforma secop 2. La institución, para la vigerncia 2023, seguirá y articulará los documentos propios de la parte precontractual, contractual y poscontractual en concordancia con lo establecido en el decreto 1082 de 2015 y su manual de contratación.</t>
  </si>
  <si>
    <t>IED CAQUEZA Se estas aplicando estos principios y dando continuidad en las respectivas indicaciones dadas por el Contador de la IED. Implementacion del sistema SINFA para el 2023</t>
  </si>
  <si>
    <t xml:space="preserve">Sistema SINFA debidamente implementado </t>
  </si>
  <si>
    <t>Febrero de 2023</t>
  </si>
  <si>
    <t>La IERD DE SUBIA Publicará oportunamente toda la actividad precontractual, contractual y pos-contractual y al igual que todos los documentos de la ejecución presupuestal en la plataforma secop 2, junto con los actos y procesos administrativos que dependan de Él.</t>
  </si>
  <si>
    <t xml:space="preserve">Publicación de expedientes en la plataforma SECOP II </t>
  </si>
  <si>
    <t>Mayo de 2023</t>
  </si>
  <si>
    <t>La IERD EL SALITRE;Publicará oportunamente Toda la actividad contractual y todo documento de la ejecución presupuestal en la plataforma secop, junto con los actos y procesos administrativos que dependan de El.</t>
  </si>
  <si>
    <t>IED El CARMEN  implementara una lista de chequeo, para garantizar que los documentos que se desprenden de proceso contractual, cumpla con la normatividad y se publique en su totalidad en la platafoma de SECOP.</t>
  </si>
  <si>
    <t>Lista de chequeo y publicación en plataforma secop</t>
  </si>
  <si>
    <t>Marzo  de 2023</t>
  </si>
  <si>
    <t>La IED Monseñor Alberto Reyes Fonseca – Guayabetal Cundinamarca, tendrá en cuenta la publicación de la totalidad de los documentos en los términos establecidos en la contratación de la vigencia 2022 haciendo uso de la plataforma SECOP 2. Se solicitará a la Secretaría de Educación de Cundinamarca una guía para la actualización del manual de contratación con normatividad vigente</t>
  </si>
  <si>
    <t>La Institución Educativa Departamental Monseñor Alberto Reyes Fonseca- Guayabetal Cundinamarca si cumple con el archivo documental de los contratos los cuales para la vigencia 2021 auditada por la contraloría de Cundinamarca se encontraron en expedientes dentro de las carpetas marcadas con cada número de contrato y foliados, la institución Educativa actualizara y complementará todo lo correspondiente a los expientes de contrataciòn.</t>
  </si>
  <si>
    <t>La IED PTE QUETAME para la publicacion de los contratos en el SECOP, con todos los documentos del proceso y actos administrativos que se desprendan del proceso contractual.</t>
  </si>
  <si>
    <t>LA IED. ESCUELA NORMAL SUPERIOR DE NOCAIMA, está publicando los procesos contractuales en el secop II, teniendo en cuenta el módulo de "régimen especial"., dentro del término establecido para tal efecto.</t>
  </si>
  <si>
    <t>LA IED RICARDO GONZALEZ: PUBLICARA TODA LA ACTIVIDAD CONTRACTUAL Y TODO DOCUMENTO DE EJECUCION PRESUPUESTAL EN LA PLATAFORMA SECOP, JUNTO CON LOS ACTOS ADMINISTRATIVOS QUE SE DESPRENDAN DEL PROCESO CONTRACTUAL DE ACUERDO A LAS NECESIDADES EXISTENTES EN LA INSTITUCION.</t>
  </si>
  <si>
    <t xml:space="preserve">Cumplimiento de la ley 594 de 2000 en el expediente contractual
</t>
  </si>
  <si>
    <t>IED ENRIQE SANTOS MONTEJO establecera el archivo individual de cada proceso contractual que permita verificar la trazabilidad del respectivo proceso</t>
  </si>
  <si>
    <t>Expedientes contractuales por separados</t>
  </si>
  <si>
    <r>
      <t>CONDICIÓN:</t>
    </r>
    <r>
      <rPr>
        <sz val="12"/>
        <color rgb="FF000000"/>
        <rFont val="Tahoma"/>
        <family val="2"/>
      </rPr>
      <t xml:space="preserve"> El archivo documental de los contratos presentan algunas deficiencias: no están archivados en expedientes o carpetas individuales, asimismo, no contienen la totalidad de la documentación de las etapas precontractual, contractual y post-contractual, los que reposan en la gestión documental no están en orden lógico y cronológico, sin foliación; lo que genera incertidumbre sobre la totalidad de los actos suscritos y el estado actual de los contratos, denotándose que no se tiene en cuenta lo reglado en la ley General de Archivo.
</t>
    </r>
  </si>
  <si>
    <t>IED PIO X La IED, Solicitará a la dirección administrativa y financiera de la secretaría de educación de cundinamarca capacitación sobre la ley de archivo organización control y consulta de expedientes de archivo, en lo referente a la contratacion según la disposición del archivo general de la nación, para dar cumplimiento con la norma.</t>
  </si>
  <si>
    <t>1 solicitud a la SED</t>
  </si>
  <si>
    <t>Mayo de 2022</t>
  </si>
  <si>
    <r>
      <t>CRITERIO</t>
    </r>
    <r>
      <rPr>
        <sz val="12"/>
        <color rgb="FF000000"/>
        <rFont val="Tahoma"/>
        <family val="2"/>
      </rPr>
      <t xml:space="preserve">: </t>
    </r>
    <r>
      <rPr>
        <b/>
        <sz val="12"/>
        <color rgb="FF000000"/>
        <rFont val="Tahoma"/>
        <family val="2"/>
      </rPr>
      <t xml:space="preserve"> </t>
    </r>
    <r>
      <rPr>
        <sz val="12"/>
        <color rgb="FF000000"/>
        <rFont val="Tahoma"/>
        <family val="2"/>
      </rPr>
      <t>Artículo 11 Ley 594 de 2000 “Por medio de la cual se dicta la Ley General de Archivos y se dictan otras disposiciones”. Artículo 4 del Acuerdo 002 del 14 de marzo de 2014 “Por medio del cual se establecen los criterios básicos para creación, conformación, organización, control y consulta de los expedientes de archivo y se dictan otras disposiciones” del Archivo General de la Nación.</t>
    </r>
  </si>
  <si>
    <t>IED CAQUEZA avanzar con el proceso de la gestion documental respecto a la contratacion de la IED</t>
  </si>
  <si>
    <t>Expedientes contractuales organizados</t>
  </si>
  <si>
    <r>
      <t>CAUSA</t>
    </r>
    <r>
      <rPr>
        <sz val="12"/>
        <color rgb="FF000000"/>
        <rFont val="Tahoma"/>
        <family val="2"/>
      </rPr>
      <t>: Falla en el control y seguimiento en los documentos que se desprenden del proceso contractual. 
EFECTO: dificultad e imposibilidad de verificar la trazabilidad de los documentos que obran en el expediente contractual.
Página 41</t>
    </r>
  </si>
  <si>
    <t>La IERD DE SUBIA trabjará en conformación y organización de los expedientes de la documentación etapas precontractual, contractual y pos-contractual.</t>
  </si>
  <si>
    <t xml:space="preserve"> IED KIRPALAMAR aplicara la ley general de archivo 594 del 2000 . Durante la vigencia 2023. La institucion actualizara el formato de manejo de documentacion para dar cumplimiento</t>
  </si>
  <si>
    <t>Secretario Ejecutivo - Personal encargado de archivo</t>
  </si>
  <si>
    <t>La IED PTE QUETAME archivara en expedientes o carpetas individuales y se foliaran todos los contratos, segun la ley General de Archivo.</t>
  </si>
  <si>
    <t>SECRETARIA EJECUTIVA</t>
  </si>
  <si>
    <t>LA IED. ESCUELA NORMAL SUPERIOR DE NOCAIMA, trabjará en conformación y organización de los expedientes de la documentación etapas precontractual, contractual y pos-contractual.</t>
  </si>
  <si>
    <t>EN LA IED RICARDO GONZALEZ rabjará en conformación y organización de los expedientes de la documentación etapas precontractual, contractual y pos-contractual.</t>
  </si>
  <si>
    <r>
      <t>INSTITUCIÓN EDUCATIVA DEPARTAMENTAL – RURAL DEPARTAMENTAL EL VINO- LA VEGA CUNDINAMARCA.  
CONDICIÓN: E</t>
    </r>
    <r>
      <rPr>
        <sz val="12"/>
        <color theme="1"/>
        <rFont val="Tahoma"/>
        <family val="2"/>
      </rPr>
      <t xml:space="preserve">n la visita de auditoría se suscribió la ayuda de memoria 05 del 4 de agosto de 2022, en donde se expuso lo siguiente: 
En la sede principal de la IED Rural el Vino, el equipo auditor observó que algunos estudiantes están recibiendo clases bajo una carpa, sitio que no es adecuado para tales fines, la señora Rectora informó “que ya ha hecho los correspondientes requerimientos a los entes respectivos, sin lograr que esta situación se resuelva en beneficio de los estudiantes y que por parte de planeación municipal de la Vega, desde el año 2021 se ha proyectado la construcción de dos aulas, las cuales a la fecha está en proceso  de revisión técnica y jurídica  con la Gobernación de Cundinamarca donde el señor Alcalde Eduard Matiz informa a la rectora que se ha gestionado la construcción de la segunda fase desde hace más de tres años, pero aún no se ven los resultados para poder ofrecer ambientes agradables y dignos a los estudiantes”. 
</t>
    </r>
    <r>
      <rPr>
        <b/>
        <sz val="12"/>
        <color theme="1"/>
        <rFont val="Tahoma"/>
        <family val="2"/>
      </rPr>
      <t xml:space="preserve">
CRITERIO: </t>
    </r>
    <r>
      <rPr>
        <sz val="12"/>
        <color theme="1"/>
        <rFont val="Tahoma"/>
        <family val="2"/>
      </rPr>
      <t>Ley 715 de diciembre 21 de  2001 “Por la cual se dictan normas orgánicas en materia de recursos y competencias de conformidad con los artículos 151, 288, 356 y 357 (Acto Legislativo 01 de 2001) de la Constitución Política y se dictan otras disposiciones para organizar la prestación de los servicios de educación y salud, entre otros”.</t>
    </r>
    <r>
      <rPr>
        <b/>
        <sz val="12"/>
        <color theme="1"/>
        <rFont val="Tahoma"/>
        <family val="2"/>
      </rPr>
      <t xml:space="preserve">
CAUSA: D</t>
    </r>
    <r>
      <rPr>
        <sz val="12"/>
        <color theme="1"/>
        <rFont val="Tahoma"/>
        <family val="2"/>
      </rPr>
      <t xml:space="preserve">eficiencia en la infraestructura de la Institución Educativa.
</t>
    </r>
    <r>
      <rPr>
        <b/>
        <sz val="12"/>
        <color theme="1"/>
        <rFont val="Tahoma"/>
        <family val="2"/>
      </rPr>
      <t xml:space="preserve">
EFECTO: </t>
    </r>
    <r>
      <rPr>
        <sz val="12"/>
        <color theme="1"/>
        <rFont val="Tahoma"/>
        <family val="2"/>
      </rPr>
      <t>Afectación en la prestación del servicio educativo por la falta de aulas de clase.</t>
    </r>
    <r>
      <rPr>
        <b/>
        <sz val="12"/>
        <color theme="1"/>
        <rFont val="Tahoma"/>
        <family val="2"/>
      </rPr>
      <t xml:space="preserve">
Página 13 </t>
    </r>
  </si>
  <si>
    <t xml:space="preserve">Reiteración al ente terrritorial Municipio de la Vega la necesidad de subsanar las observaciones al proyecto para construcción de aulas para su posterior radicación a Dirección de Infraestructura Educactiva de la Secretaría de Educación </t>
  </si>
  <si>
    <t xml:space="preserve">1 oficio dirigido al ente territorial </t>
  </si>
  <si>
    <t>Dirección de Infraestructura Educativa de la SED</t>
  </si>
  <si>
    <t>Director de Infraestructura</t>
  </si>
  <si>
    <r>
      <rPr>
        <b/>
        <sz val="12"/>
        <color theme="1"/>
        <rFont val="Tahoma"/>
        <family val="2"/>
      </rPr>
      <t>INSTITUCIÓN EDUCATIVA DEPARTAMENTAL- JOHN F KENNEDY – ARBELÁEZ CUNDINAMARCA.</t>
    </r>
    <r>
      <rPr>
        <sz val="12"/>
        <color theme="1"/>
        <rFont val="Tahoma"/>
        <family val="2"/>
      </rPr>
      <t xml:space="preserve">  
</t>
    </r>
    <r>
      <rPr>
        <b/>
        <sz val="12"/>
        <color theme="1"/>
        <rFont val="Tahoma"/>
        <family val="2"/>
      </rPr>
      <t>CONDICIÓN</t>
    </r>
    <r>
      <rPr>
        <sz val="12"/>
        <color theme="1"/>
        <rFont val="Tahoma"/>
        <family val="2"/>
      </rPr>
      <t>: El equipo de auditoría realizó la ayuda de memoria N° 6 f fecha 16 de agosto de 2022 en la cual se trató el siguiente tema.  
Se indagó sobre obras en riesgo, obras en ejecución en la IED, al respecto el señor Rector HÉCTOR ALFONSO QUEVEDO RAMOS “informó que en la sede principal de la IED JOHN. KENNEDY, se presenta OBRA INCONCLUSA en la construcción del Restaurante Escolar, esta obra solo presenta ejecutados cimentación y unas columnas”.
Y en la Sede Escuela Urbana Antonio Nariño, también se presenta obra inconclusa, en la construcción dos salones de clase, encontrándose ejecutado solo la cimentación y unas columnas y que las citadas obras fueron iniciadas por las dos Administraciones Municipales anteriores a la actual”. (se anexa registro fotográfico). 
CRITERIO: Manual de Contratación del Municipio de Arbeláez. Ley 2020 de 2020 "Por medio de la cual se crea el registro nacional de obras civiles inconclusas de las entidades estatales y se dictan otras disposiciones"  
CAUSA: Presunto incumplimiento en los contratos de obra realizados.</t>
    </r>
  </si>
  <si>
    <t xml:space="preserve">Reiteración al ente terrritorial Municipio de Arbeláez  la necesidad de subsanar las observaciones al proyecto para construcción de restaurante escolar  su posterior radicación a Dirección de Infraestructura Educactiva de la Secretaría de Educación </t>
  </si>
  <si>
    <t>OTROS TEMAS EVALUADOS</t>
  </si>
  <si>
    <t>El rector de la IERD DE SUBIA Pedirá a la Alcaldía Municipal de Silvania se aclare el tema si la administración del predio le corresponde a la Alcaldía o la Institución Educativa, emitiendo un documento donde aclare el tema y dejar subsanado este hallazgo por parte de la contraloría.</t>
  </si>
  <si>
    <t>1 solicitud a la Alcaldía Munciipa de Silvania</t>
  </si>
  <si>
    <t>Rector de la IERD DE SUBIA</t>
  </si>
  <si>
    <t xml:space="preserve">INSTITUCIÓN EDUCATIVA DEPARTAMENTAL - RURAL DEPARTAMENTAL DE SUBIA, SILVANIA CUNDINAMARCA. </t>
  </si>
  <si>
    <r>
      <t xml:space="preserve">
CONDICIÓN:</t>
    </r>
    <r>
      <rPr>
        <sz val="12"/>
        <color rgb="FF000000"/>
        <rFont val="Tahoma"/>
        <family val="2"/>
      </rPr>
      <t xml:space="preserve"> El equipo auditor indagó sobre los bienes inmuebles de propiedad de la IED, manifestando el señor Rector LUIS ANTONIO ROJAS VERGARA informó “que en el Sector la Vereda la Soledad de la Inspección de Subia del Municipio de Silvania, existe un lote de aproximadamente 500 metros el cual en actualidad se encuentra en administración de la IED y que la IED no cuenta con documentos que acrediten la propiedad, como tampoco de su administración, razón por la cual el señor Rector se compromete a indagar sobre la propiedad del citado bien inmueble”.</t>
    </r>
  </si>
  <si>
    <r>
      <t xml:space="preserve">CRITERIO: </t>
    </r>
    <r>
      <rPr>
        <sz val="12"/>
        <color rgb="FF000000"/>
        <rFont val="Tahoma"/>
        <family val="2"/>
      </rPr>
      <t>Código Civil Colombiano</t>
    </r>
  </si>
  <si>
    <r>
      <t xml:space="preserve">CAUSA: </t>
    </r>
    <r>
      <rPr>
        <sz val="12"/>
        <color rgb="FF000000"/>
        <rFont val="Tahoma"/>
        <family val="2"/>
      </rPr>
      <t>Falta de control y seguimiento al inventario de los bienes inmuebles.</t>
    </r>
  </si>
  <si>
    <r>
      <t xml:space="preserve">EFECTO: </t>
    </r>
    <r>
      <rPr>
        <sz val="12"/>
        <color rgb="FF000000"/>
        <rFont val="Tahoma"/>
        <family val="2"/>
      </rPr>
      <t>Riesgo de pérdida de titularidad de los bienes inmuebles públicos.
Página 21</t>
    </r>
  </si>
  <si>
    <t xml:space="preserve">LEY 590 DE 2000 “ POR MEDIO DE LA CUAL SE DICTA LA LEY GENERAL DE ARCHIVOS Y SE DICTAN OTRAS DISPOSICIONES” 
</t>
  </si>
  <si>
    <t xml:space="preserve">IED ENRIQUE SANTOS MONTEJO implementará jornadas de trabajo para la organización del archivo </t>
  </si>
  <si>
    <t>Archivo de la institución clasificado, codificado y alistado</t>
  </si>
  <si>
    <r>
      <t xml:space="preserve">CONDICIÓN: </t>
    </r>
    <r>
      <rPr>
        <sz val="12"/>
        <color rgb="FF000000"/>
        <rFont val="Tahoma"/>
        <family val="2"/>
      </rPr>
      <t xml:space="preserve">El equipo de auditoría con base en las actas de mesa de trabajo del 4 trimestre de la vigencia 2021, celebradas por cada IED auditada y la Secretaría de Educación de Cundinamarca, observa el avance en el proceso de la aplicación a la ley general de archivo así:
De las veintitrés (23) IED auditadas, dieciséis (16) IED, (Institución Educativa Departamental Enrique Santos Montejo del Municipio de Tenjo, Departamental José Gregorio Salas y  Pio XII de Guatavita, Carlos Abondano González de Sesquilé, Departamental Pio X de Chipaque,  Fidel Leal y Bernabé Riveros de Une, Técnico Comercial Puente de Quetame,  Departamental Urbana de Cáqueza,  Monseñor Alberto Reyes Fonseca de Guayabetal,  Gustavo Uribe Ramírez de Granada, Departamental Subia de Silvania, John F. Kennedy y Kirpalamar de Arbeláez,  Escuela Normal Superior y San Bernardo de Arbeláez y Francisco José De Caldas de Pandi) informaron que ya se dio inicio al proceso, sin reportar el porcentaje de avance.  </t>
    </r>
  </si>
  <si>
    <t>LA I.E.D CARLOS ABONDANO GONZALEZ implementa a asignación del espacio para el mobiliario y se hará lo correspondiente para cumplir con lo requerido en la Ley de archivos.</t>
  </si>
  <si>
    <t>1 Espacio para la ubicación del mobiliario de archivo de la IED</t>
  </si>
  <si>
    <r>
      <t xml:space="preserve">CRITERIO: </t>
    </r>
    <r>
      <rPr>
        <sz val="12"/>
        <color rgb="FF000000"/>
        <rFont val="Tahoma"/>
        <family val="2"/>
      </rPr>
      <t>Ley 594 De 2000 “Por medio de la cual se dicta la Ley General De Archivos y se Dictan Otras Disposiciones”</t>
    </r>
    <r>
      <rPr>
        <b/>
        <sz val="12"/>
        <color rgb="FF000000"/>
        <rFont val="Tahoma"/>
        <family val="2"/>
      </rPr>
      <t xml:space="preserve">
</t>
    </r>
  </si>
  <si>
    <t>IED FIDEL LEAL desarrollará  apacitacion al Personal Administrativo y Docente para el buen desarrollo de estas practicas Administrativas .</t>
  </si>
  <si>
    <t xml:space="preserve">Acta de capacitación </t>
  </si>
  <si>
    <r>
      <t xml:space="preserve">CAUSA: </t>
    </r>
    <r>
      <rPr>
        <sz val="12"/>
        <color rgb="FF000000"/>
        <rFont val="Tahoma"/>
        <family val="2"/>
      </rPr>
      <t xml:space="preserve">Ausencia de controles y seguimiento a las Instituciones Educativas en el proceso de gestión documental.
EFECTO: Materialización de riesgos en la gestión documental de las Instituciones Educativas de los municipios no certificados del Departamento de Cundinamarca.
Página 22 </t>
    </r>
  </si>
  <si>
    <t>IED PIO X La IED  solicitará a la SEC apoyo en la capacitación y además con personal para poder realizar esta labor ya que requiere de conocimiento y tiempo para su fin y así dar manejo al mismo y crear las tablas de retención para que el proceso sea en un 100%. Además se solicitará al consejo directivo la apropiación de recursos para la adquisición de materiales y mobiliario para la implementación del mismo.</t>
  </si>
  <si>
    <t>Oficio de solicitud a las SED y trablas de retención</t>
  </si>
  <si>
    <t>IED CAQUEZA realizará la clasificación y codificación de los documentos que genera la institución</t>
  </si>
  <si>
    <t>Archivo fisico de la institucion clasificado, codificado y codificado</t>
  </si>
  <si>
    <t>La IERD DE SUBIA adoptará  las tablas de retención para que el proceso</t>
  </si>
  <si>
    <t>Archivo de la IED conforme a las tablas de retención</t>
  </si>
  <si>
    <t>IED JHON F KENNEDY IED CAQUEZA realizará la clasificación y codificación de los documentos que genera la institución</t>
  </si>
  <si>
    <t>Rector secretario ejecutivo y comité de archivo</t>
  </si>
  <si>
    <t>IED KIRPALAMAR realizará la clasificación y codificación de los documentos que genera la institución</t>
  </si>
  <si>
    <t xml:space="preserve">IED El CARMEN  realizará la clasificación y codificación de los documentos que genera la institución y conforman el archivo </t>
  </si>
  <si>
    <t>La IED Monseñor Alberto Reyes Fonseca realizará la clasificación y codificación de los documentos que genera la institución</t>
  </si>
  <si>
    <t>RECTORA, PAGADORA Y COMITÉ DE BAJAS DE LA IED MONSEÑOR ALBERTO REYES FONSECA</t>
  </si>
  <si>
    <t xml:space="preserve">La IED PTE QUETAME realizará la clasificación y codificación de los documentos que genera la institución y conforman el archivo </t>
  </si>
  <si>
    <t>RECTOR SECRETARIA EJECUTIVA Y DOCENTES</t>
  </si>
  <si>
    <t xml:space="preserve">IED FRANCISCO JOSE DE CALDAS realizará la clasificación y codificación de los documentos que genera la institución y conforman el archivo </t>
  </si>
  <si>
    <t>Pagaduría y rectoría</t>
  </si>
  <si>
    <t>RECTORA CONSUELO DIAZ MARIN, SECRETARIA NUBIA GUTIERREZ R.</t>
  </si>
  <si>
    <t xml:space="preserve">LA IED. ESCUELA NORMAL SUPERIOR DE NOCAIMA, realizará la clasificación y codificación de los documentos que genera la institución y conforman el archivo </t>
  </si>
  <si>
    <t xml:space="preserve">LA IED RICARDO GONZALEZ:  adecuar un especaio para el acceso a la persona que administrará el archivo y adquirir muebles rodantes para la organziación del mismo </t>
  </si>
  <si>
    <t>Espacio físico adecaudo y expedientes (carpetas) debidamente organziadas y foliadas</t>
  </si>
  <si>
    <t>CIRCULARES 05 DEL 14 DE MARZO DE 2022 Y 06 DEL 15 DE MARZO DE 2022.</t>
  </si>
  <si>
    <t>IED ENRIQUE SANTOS MONTEJO actualizar el Inventario de Propiedad Planta y Equipo de la Institucion Educativa, en cumplimiento de las circulares 05 y 06 de 2022</t>
  </si>
  <si>
    <t>Inventario Actualizado</t>
  </si>
  <si>
    <r>
      <t>CONDICIÓN:</t>
    </r>
    <r>
      <rPr>
        <sz val="12"/>
        <color rgb="FF000000"/>
        <rFont val="Tahoma"/>
        <family val="2"/>
      </rPr>
      <t xml:space="preserve">Las dos (2) circulares fueron expedidas por la Secretaría de Educación y Secretaría General de la Gobernación de Cundinamarca y dirigidas a los Rectores, Contadores y Pagadores de las IED, en las que se señala, la “ACTUALIZACIÓN INVENTARIOS DE LAS INSTITUCIONES EDUCATIVAS DE LOS MUNICIPIOS NO CERTIFICADOS DEL DEPARTAMENTO DE CUNDINAMARCA”, y la “SOCIALIZACIÓN PROCEDIMIENTO DE BAJAS DE BIENES MUEBLES PARA INSTITUCIONES EDUCATIVAS DEPARTAMENTALES DE LOS MUNICIPIOS NO CERTIFICADOS DEL DEPARTAMENTO DE CUNDINAMARCA.”, respectivamente. 
El equipo de auditoría, con base en estas circulares efectuó la revisión selectiva a los reportes de los inventarios allegados por las 23 IED auditadas, evidenciando que algunas los enviaron presuntamente desactualizados (vigencia 2017, sin fechas, fechas erradas) otros con corte a 31-12-2021 y con fechas del año 2022; situación que generó incertidumbre al equipo de auditoría, sobre la razonabilidad de la información contable reportada en la cuenta de la propiedad planta y equipo de las diferentes IED, concluyendo que la aplicación de estas circulares requiere del cumplimiento oportuno  por parte de las instituciones educativas departamentales de los municipios no certificados y el debido control y seguimiento de la Secretaria de Educación Departamental y la Secretaria General del Departamento- Dirección de Bienes e inventarios, con el fin de la correcta ejecución de las directrices impartidas y se de aplicación al procedimiento establecido “Gestión de Recursos Físicos A-GRF-PR-011 “BAJA DE BIENES MUEBLES PARA INSTITUCIONES EDUCATIVAS DEPARTAMENTALES DE LOS MUNICIPIOS NO CERTIFICADOS DE DEPARTAMENTO DE CUNDINAMARCA”. DE CUNDINAMARCA”. </t>
    </r>
  </si>
  <si>
    <t xml:space="preserve">IED PIO X se conformó el comité de bajas y continuará con el proceso de actualización de inventarios de las sedes urbanas y rurales en las cuales se llevará el proceso de bajas y el respectivo diligenciamiento de las plantillas para ser enviadas a la Secretaria de Hacienda del Departamento, para así poder dar cumplimiento a lo establecido y que haya concordancia con la contabilidad.
</t>
  </si>
  <si>
    <t>Plantilla del Inventario General de la IED remitida a la Secretaría</t>
  </si>
  <si>
    <r>
      <t>CRITERIO:</t>
    </r>
    <r>
      <rPr>
        <sz val="12"/>
        <color rgb="FF000000"/>
        <rFont val="Tahoma"/>
        <family val="2"/>
      </rPr>
      <t xml:space="preserve">Resolución No.097 de 21 agosto de 2018 “Por medio de la cual se adoptan las políticas contables del departamento de Cundinamarca” conforme a la Resolución 533 del 8 de octubre de 2015 “por la cual se incorpora, en el régimen de contabilidad pública, el marco normativo aplicable a entidades de gobierno y se dictan otras disposiciones”., Circulares 05 del 14 de marzo de 2022 y 06 del 15 de marzo de 2022. “ACTUALIZACIÓN INVENTARIOS”  y “SOCIALIZACIÓN PROCEDIMIENTO DE BAJAS DE BIENES MUEBLES PARA LAS INSTITUCIONES EDUCATIVAS DEPARTAMENTALES, DE LOS MUNICIPIOS NO CERTIFICADOS DEL DEPARTAMENTO DE CUNDINAMARCA”. 
</t>
    </r>
  </si>
  <si>
    <t>IED CAQUEZA continuar con elaboracion de las respectivas actas de entrega de bienes y responsables en cada una de las Sedes de la IED.</t>
  </si>
  <si>
    <t>Plantilla del Inventario General de la IED y actas</t>
  </si>
  <si>
    <r>
      <t xml:space="preserve">CAUSA: </t>
    </r>
    <r>
      <rPr>
        <sz val="12"/>
        <color rgb="FF000000"/>
        <rFont val="Tahoma"/>
        <family val="2"/>
      </rPr>
      <t>Reporte de información desactualizada por parte de las Instituciones Educativas Departamentales.</t>
    </r>
    <r>
      <rPr>
        <b/>
        <sz val="12"/>
        <color rgb="FF000000"/>
        <rFont val="Tahoma"/>
        <family val="2"/>
      </rPr>
      <t xml:space="preserve">   
EFECTO: Incertidumbre de La información de la cuenta propiedad planta y equipo genera incertidumbre. 
Página 23   </t>
    </r>
  </si>
  <si>
    <t>La IERD DE SUBIA conformará el comité de bajas y se realizara las bajas correspondientes, de esto se informará a la dirección de bienes y rentas del departamento de las actas que vaya realizando la institución educativa, para que se depure el inventario de los bienes inmuebles de la Institución Educativa.</t>
  </si>
  <si>
    <t xml:space="preserve"> Actas de bajas y actas de aprobación del comité de bajas y llevadas al consejo directivo para su debida aprobación </t>
  </si>
  <si>
    <t>Rector y tecnico operativo con funciones de pagaduria de la IERD DE SUBIA y comité de bajas y consejo directivo de la IERD DE SUBIA</t>
  </si>
  <si>
    <t>IED JHON F KENNEDY conformará el comité de bajas y altas encargado del ralizara las bajas corespondientes a que halla lugar informara de las actas que realiza la institucion educativa</t>
  </si>
  <si>
    <t>Actas de bajas y actas de aprobacion del Consejo Directivo</t>
  </si>
  <si>
    <t>Rectoria,Comité de Bajas,Contador,Secretario Ejecutivo y Consejo Directivo</t>
  </si>
  <si>
    <t>IED KIRPALAMAR  conformará el comité de bajas y altas encargado del realizará las bajas corespondientes a que halla lugar informara de las actas que realiza la institucion educativa</t>
  </si>
  <si>
    <t>rectoria comité debajas Contador Secretario Ejecutivo y consejo directivo</t>
  </si>
  <si>
    <t xml:space="preserve">IED EL CARMEN asegurar el funcionamiento del comité de bajas para el levantamiento de activos fijos reales </t>
  </si>
  <si>
    <t>9 meses</t>
  </si>
  <si>
    <t>Julio de 2022</t>
  </si>
  <si>
    <t>Rector - Secretaria Pagadora - Comité.</t>
  </si>
  <si>
    <t>La Institución Educativa Departamental Monseñor Alberto Reyes Fonseca- Guayabetal Cundinamarca, realizará la actualización de inventarios y socializará el procedimiento de las bajas de bienes muebles de la Institución Educativa.</t>
  </si>
  <si>
    <t>La IED PTE QUETAME, realizará la actualización de inventarios y socializará el procedimiento de las bajas de bienes muebles de la Institución Educativa.</t>
  </si>
  <si>
    <t>IED PTE QUETAME</t>
  </si>
  <si>
    <t>LA IED. ESCUELA NORMAL SUPERIOR DE NOCAIMA, enviará reportes trimestrales de inventarios de los bienes adquiridos por la IED. a la Gobernación de Cundinamarca, con el fin de ser amparados por la póliza de todo riesgo.</t>
  </si>
  <si>
    <t>4 reportes trimestrales</t>
  </si>
  <si>
    <t>Rector y Secretaría Ejecutiva</t>
  </si>
  <si>
    <t xml:space="preserve">LA IED RICARDO GONZALEZ presentará oportunamente los invetarios debidamente actualizadosacompañado de balance discriminado discriminado uno a uno en un formato Excel independiente </t>
  </si>
  <si>
    <t xml:space="preserve">1 Formato debidamente diligenciado y archivo en excel </t>
  </si>
  <si>
    <t>LA IED RICARDO GONZALEZ</t>
  </si>
  <si>
    <t xml:space="preserve">Riesgos en la Gestión Administrativa
</t>
  </si>
  <si>
    <t>La  Dirección Administrativa y Financiera- Fondos de Servicios Educativos efectuará un documento técnico plasmando la necesidad de contar con herramientas técnologicas para el procesamiento de la información financiera de los colegios, dicho documento se remitirá a la Secretaría de las TIC</t>
  </si>
  <si>
    <t>1 Documento técnico y 1 oficio de traslado a la Secretaría de las TICS</t>
  </si>
  <si>
    <t xml:space="preserve">Direccción Administrativa y Financiera-Fondo de Servicios Educativos </t>
  </si>
  <si>
    <t>Profesiona Universitario del FOSE</t>
  </si>
  <si>
    <r>
      <t xml:space="preserve">CONDICIÓN: </t>
    </r>
    <r>
      <rPr>
        <sz val="12"/>
        <color rgb="FF000000"/>
        <rFont val="Tahoma"/>
        <family val="2"/>
      </rPr>
      <t xml:space="preserve">Herramientas tecnológicas: Las Instituciones Educativas Departamentales que hacen parte del Fondo de Servicios Educativos de los Municipios No Certificados del Departamento de Cundinamarca, no cuentan con herramientas tecnológicas e informáticas, que permita mejorar los procesos internos (Estados Financieros, Presupuesto, Contratación) para el cumplimiento de sus objetivos, y el manejo eficiente y eficaz de la información.
A la fecha de la auditoria, la Secretaria de Educación se encuentra en la implementación de la Guía para la Gestión financiera y contractual, mientras no se adopte oficialmente no prestara un beneficio a las instituciones.  </t>
    </r>
  </si>
  <si>
    <r>
      <t xml:space="preserve">CRITERIO: </t>
    </r>
    <r>
      <rPr>
        <sz val="12"/>
        <color rgb="FF000000"/>
        <rFont val="Tahoma"/>
        <family val="2"/>
      </rPr>
      <t>Ley 715 de 2001 “Por la cual se dictan normas orgánicas en materia de recursos y competencias de conformidad con los artículos 151, 288, 356 y 357 (Acto Legislativo 01 de 2001) de la Constitución Política y se dictan otras disposiciones”</t>
    </r>
    <r>
      <rPr>
        <b/>
        <sz val="12"/>
        <color rgb="FF000000"/>
        <rFont val="Tahoma"/>
        <family val="2"/>
      </rPr>
      <t xml:space="preserve">
</t>
    </r>
  </si>
  <si>
    <r>
      <t xml:space="preserve">CAUSA: </t>
    </r>
    <r>
      <rPr>
        <sz val="12"/>
        <color rgb="FF000000"/>
        <rFont val="Tahoma"/>
        <family val="2"/>
      </rPr>
      <t xml:space="preserve"> Debilidades en la gestión administrativa.</t>
    </r>
  </si>
  <si>
    <r>
      <t xml:space="preserve">EFECTO:  </t>
    </r>
    <r>
      <rPr>
        <sz val="12"/>
        <color rgb="FF000000"/>
        <rFont val="Tahoma"/>
        <family val="2"/>
      </rPr>
      <t xml:space="preserve"> Posible materialización de riesgos en el reporte de información.</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</si>
</sst>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_(* #,##0_);_(* \(#,##0\);_(* &quot;-&quot;_);_(@_)"/>
    <numFmt numFmtId="166" formatCode="0.0%"/>
  </numFmts>
  <fonts count="43">
    <font>
      <sz val="11"/>
      <color theme="1"/>
      <name val="Calibri"/>
      <scheme val="minor"/>
    </font>
    <font>
      <sz val="11"/>
      <color theme="1"/>
      <name val="Tahoma"/>
    </font>
    <font>
      <sz val="11"/>
      <name val="Calibri"/>
    </font>
    <font>
      <b/>
      <sz val="18"/>
      <color theme="1"/>
      <name val="Tahoma"/>
    </font>
    <font>
      <sz val="12"/>
      <color theme="1"/>
      <name val="Tahoma"/>
    </font>
    <font>
      <b/>
      <sz val="11"/>
      <color theme="1"/>
      <name val="Tahoma"/>
    </font>
    <font>
      <b/>
      <sz val="10"/>
      <color theme="1"/>
      <name val="Tahoma"/>
    </font>
    <font>
      <b/>
      <sz val="9"/>
      <color rgb="FF000000"/>
      <name val="Tahoma"/>
    </font>
    <font>
      <b/>
      <sz val="8"/>
      <color rgb="FF000000"/>
      <name val="Tahoma"/>
    </font>
    <font>
      <sz val="9"/>
      <color theme="1"/>
      <name val="Tahoma"/>
    </font>
    <font>
      <sz val="10"/>
      <color theme="1"/>
      <name val="Tahoma"/>
    </font>
    <font>
      <sz val="10"/>
      <color rgb="FF000000"/>
      <name val="Tahoma"/>
    </font>
    <font>
      <sz val="10"/>
      <color rgb="FFFF0000"/>
      <name val="Tahoma"/>
    </font>
    <font>
      <b/>
      <sz val="14"/>
      <color theme="1"/>
      <name val="Tahoma"/>
    </font>
    <font>
      <b/>
      <sz val="10"/>
      <color rgb="FF000000"/>
      <name val="Tahoma"/>
    </font>
    <font>
      <b/>
      <sz val="12"/>
      <color rgb="FF000000"/>
      <name val="Tahoma"/>
    </font>
    <font>
      <sz val="10"/>
      <color rgb="FF993300"/>
      <name val="Tahoma"/>
    </font>
    <font>
      <sz val="10"/>
      <color rgb="FFFF0000"/>
      <name val="Arial"/>
    </font>
    <font>
      <sz val="11"/>
      <color theme="1"/>
      <name val="Calibri"/>
    </font>
    <font>
      <b/>
      <sz val="11"/>
      <color theme="1"/>
      <name val="Calibri"/>
    </font>
    <font>
      <sz val="11"/>
      <color theme="1"/>
      <name val="Calibri"/>
      <scheme val="minor"/>
    </font>
    <font>
      <sz val="11"/>
      <color rgb="FFFF0000"/>
      <name val="Calibri"/>
    </font>
    <font>
      <sz val="12"/>
      <color theme="1"/>
      <name val="Tahoma"/>
      <family val="2"/>
    </font>
    <font>
      <u/>
      <sz val="12"/>
      <color rgb="FF0000FF"/>
      <name val="Tahoma"/>
      <family val="2"/>
    </font>
    <font>
      <sz val="12"/>
      <color rgb="FF0000FF"/>
      <name val="Tahoma"/>
      <family val="2"/>
    </font>
    <font>
      <sz val="12"/>
      <color rgb="FF000000"/>
      <name val="Tahoma"/>
      <family val="2"/>
    </font>
    <font>
      <b/>
      <sz val="12"/>
      <color theme="1"/>
      <name val="Tahoma"/>
      <family val="2"/>
    </font>
    <font>
      <sz val="12"/>
      <color rgb="FFFF0000"/>
      <name val="Tahoma"/>
      <family val="2"/>
    </font>
    <font>
      <b/>
      <sz val="12"/>
      <color rgb="FF000000"/>
      <name val="Tahoma"/>
      <family val="2"/>
    </font>
    <font>
      <i/>
      <sz val="12"/>
      <color rgb="FF000000"/>
      <name val="Tahoma"/>
      <family val="2"/>
    </font>
    <font>
      <sz val="12"/>
      <name val="Tahoma"/>
      <family val="2"/>
    </font>
    <font>
      <sz val="12"/>
      <color rgb="FF002DC6"/>
      <name val="Tahoma"/>
      <family val="2"/>
    </font>
    <font>
      <sz val="12"/>
      <color rgb="FF0042CC"/>
      <name val="Tahoma"/>
      <family val="2"/>
    </font>
    <font>
      <sz val="12"/>
      <color rgb="FF003ACA"/>
      <name val="Tahoma"/>
      <family val="2"/>
    </font>
    <font>
      <b/>
      <sz val="12"/>
      <name val="Tahoma"/>
      <family val="2"/>
    </font>
    <font>
      <b/>
      <sz val="11"/>
      <color theme="1"/>
      <name val="Tahoma"/>
      <family val="2"/>
    </font>
    <font>
      <sz val="12"/>
      <name val="Calibri"/>
      <family val="2"/>
    </font>
    <font>
      <sz val="12"/>
      <color theme="1"/>
      <name val="Calibri"/>
      <family val="2"/>
      <scheme val="minor"/>
    </font>
    <font>
      <u/>
      <sz val="12"/>
      <name val="Tahoma"/>
      <family val="2"/>
    </font>
    <font>
      <sz val="12"/>
      <color rgb="FF0036C8"/>
      <name val="Tahoma"/>
      <family val="2"/>
    </font>
    <font>
      <u/>
      <sz val="12"/>
      <color theme="1"/>
      <name val="Tahoma"/>
      <family val="2"/>
    </font>
    <font>
      <sz val="11"/>
      <color theme="1"/>
      <name val="Tahoma"/>
      <family val="2"/>
    </font>
    <font>
      <sz val="10"/>
      <color theme="1"/>
      <name val="Tahoma"/>
      <family val="2"/>
    </font>
  </fonts>
  <fills count="17">
    <fill>
      <patternFill patternType="none"/>
    </fill>
    <fill>
      <patternFill patternType="gray125"/>
    </fill>
    <fill>
      <patternFill patternType="solid">
        <fgColor rgb="FFCCC0D9"/>
        <bgColor rgb="FFCCC0D9"/>
      </patternFill>
    </fill>
    <fill>
      <patternFill patternType="solid">
        <fgColor rgb="FFB8CCE4"/>
        <bgColor rgb="FFB8CCE4"/>
      </patternFill>
    </fill>
    <fill>
      <patternFill patternType="solid">
        <fgColor theme="0"/>
        <bgColor theme="0"/>
      </patternFill>
    </fill>
    <fill>
      <patternFill patternType="solid">
        <fgColor rgb="FFD6E3BC"/>
        <bgColor rgb="FFD6E3BC"/>
      </patternFill>
    </fill>
    <fill>
      <patternFill patternType="solid">
        <fgColor rgb="FFFFFF99"/>
        <bgColor rgb="FFFFFF99"/>
      </patternFill>
    </fill>
    <fill>
      <patternFill patternType="solid">
        <fgColor rgb="FFFF8080"/>
        <bgColor rgb="FFFF8080"/>
      </patternFill>
    </fill>
    <fill>
      <patternFill patternType="solid">
        <fgColor rgb="FFBFBFBF"/>
        <bgColor rgb="FFBFBFBF"/>
      </patternFill>
    </fill>
    <fill>
      <patternFill patternType="solid">
        <fgColor rgb="FFFFFFFF"/>
        <bgColor rgb="FFFFFFFF"/>
      </patternFill>
    </fill>
    <fill>
      <patternFill patternType="solid">
        <fgColor rgb="FFCCFFCC"/>
        <bgColor rgb="FFCCFFCC"/>
      </patternFill>
    </fill>
    <fill>
      <patternFill patternType="solid">
        <fgColor rgb="FFC2D69B"/>
        <bgColor rgb="FFC2D69B"/>
      </patternFill>
    </fill>
    <fill>
      <patternFill patternType="solid">
        <fgColor rgb="FFFFFFFF"/>
        <bgColor indexed="64"/>
      </patternFill>
    </fill>
    <fill>
      <patternFill patternType="solid">
        <fgColor rgb="FFFFFF00"/>
        <bgColor indexed="64"/>
      </patternFill>
    </fill>
    <fill>
      <patternFill patternType="solid">
        <fgColor rgb="FFFFFF00"/>
        <bgColor rgb="FFFFFFFF"/>
      </patternFill>
    </fill>
    <fill>
      <patternFill patternType="solid">
        <fgColor theme="6" tint="0.59999389629810485"/>
        <bgColor indexed="64"/>
      </patternFill>
    </fill>
    <fill>
      <patternFill patternType="solid">
        <fgColor theme="6" tint="0.59999389629810485"/>
        <bgColor rgb="FFFFFFFF"/>
      </patternFill>
    </fill>
  </fills>
  <borders count="78">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C0C0C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top/>
      <bottom/>
      <diagonal/>
    </border>
    <border>
      <left style="medium">
        <color rgb="FF000000"/>
      </left>
      <right style="medium">
        <color rgb="FF000000"/>
      </right>
      <top/>
      <bottom style="medium">
        <color rgb="FF000000"/>
      </bottom>
      <diagonal/>
    </border>
    <border>
      <left style="thin">
        <color rgb="FF000000"/>
      </left>
      <right style="thin">
        <color rgb="FF000000"/>
      </right>
      <top/>
      <bottom/>
      <diagonal/>
    </border>
    <border>
      <left style="medium">
        <color rgb="FF000000"/>
      </left>
      <right/>
      <top/>
      <bottom style="medium">
        <color rgb="FF000000"/>
      </bottom>
      <diagonal/>
    </border>
    <border>
      <left/>
      <right/>
      <top/>
      <bottom style="medium">
        <color rgb="FF000000"/>
      </bottom>
      <diagonal/>
    </border>
    <border>
      <left style="medium">
        <color rgb="FFCCCCCC"/>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indexed="64"/>
      </right>
      <top/>
      <bottom/>
      <diagonal/>
    </border>
    <border>
      <left style="thin">
        <color rgb="FF000000"/>
      </left>
      <right style="thin">
        <color rgb="FF000000"/>
      </right>
      <top/>
      <bottom style="medium">
        <color rgb="FF000000"/>
      </bottom>
      <diagonal/>
    </border>
    <border>
      <left/>
      <right style="thin">
        <color indexed="64"/>
      </right>
      <top style="medium">
        <color rgb="FF000000"/>
      </top>
      <bottom/>
      <diagonal/>
    </border>
    <border>
      <left/>
      <right style="thin">
        <color indexed="64"/>
      </right>
      <top/>
      <bottom style="thin">
        <color rgb="FF000000"/>
      </bottom>
      <diagonal/>
    </border>
    <border>
      <left/>
      <right style="thin">
        <color indexed="64"/>
      </right>
      <top/>
      <bottom style="medium">
        <color rgb="FF000000"/>
      </bottom>
      <diagonal/>
    </border>
    <border>
      <left style="thin">
        <color indexed="64"/>
      </left>
      <right style="thin">
        <color indexed="64"/>
      </right>
      <top style="medium">
        <color rgb="FF000000"/>
      </top>
      <bottom/>
      <diagonal/>
    </border>
    <border>
      <left style="thin">
        <color indexed="64"/>
      </left>
      <right style="thin">
        <color indexed="64"/>
      </right>
      <top/>
      <bottom/>
      <diagonal/>
    </border>
    <border>
      <left style="thin">
        <color indexed="64"/>
      </left>
      <right style="thin">
        <color indexed="64"/>
      </right>
      <top/>
      <bottom style="medium">
        <color rgb="FF000000"/>
      </bottom>
      <diagonal/>
    </border>
    <border>
      <left style="thin">
        <color indexed="64"/>
      </left>
      <right style="thin">
        <color rgb="FF000000"/>
      </right>
      <top style="medium">
        <color rgb="FF000000"/>
      </top>
      <bottom/>
      <diagonal/>
    </border>
    <border>
      <left style="thin">
        <color indexed="64"/>
      </left>
      <right style="thin">
        <color rgb="FF000000"/>
      </right>
      <top/>
      <bottom/>
      <diagonal/>
    </border>
    <border>
      <left style="thin">
        <color indexed="64"/>
      </left>
      <right style="thin">
        <color rgb="FF000000"/>
      </right>
      <top/>
      <bottom style="medium">
        <color rgb="FF000000"/>
      </bottom>
      <diagonal/>
    </border>
    <border>
      <left style="thin">
        <color rgb="FF000000"/>
      </left>
      <right style="thin">
        <color rgb="FF000000"/>
      </right>
      <top style="medium">
        <color rgb="FF000000"/>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medium">
        <color rgb="FF000000"/>
      </left>
      <right style="medium">
        <color rgb="FF000000"/>
      </right>
      <top/>
      <bottom style="thin">
        <color indexed="64"/>
      </bottom>
      <diagonal/>
    </border>
    <border>
      <left style="medium">
        <color rgb="FF000000"/>
      </left>
      <right/>
      <top/>
      <bottom style="thin">
        <color indexed="64"/>
      </bottom>
      <diagonal/>
    </border>
    <border>
      <left/>
      <right/>
      <top/>
      <bottom style="thin">
        <color indexed="64"/>
      </bottom>
      <diagonal/>
    </border>
    <border>
      <left/>
      <right style="medium">
        <color rgb="FF000000"/>
      </right>
      <top/>
      <bottom style="thin">
        <color indexed="64"/>
      </bottom>
      <diagonal/>
    </border>
    <border>
      <left style="medium">
        <color rgb="FF000000"/>
      </left>
      <right style="thin">
        <color rgb="FF000000"/>
      </right>
      <top/>
      <bottom/>
      <diagonal/>
    </border>
    <border>
      <left style="thin">
        <color rgb="FF000000"/>
      </left>
      <right style="thin">
        <color rgb="FF000000"/>
      </right>
      <top/>
      <bottom style="thin">
        <color indexed="64"/>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thin">
        <color indexed="64"/>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medium">
        <color rgb="FFC0C0C0"/>
      </left>
      <right style="medium">
        <color rgb="FF000000"/>
      </right>
      <top style="medium">
        <color rgb="FF000000"/>
      </top>
      <bottom/>
      <diagonal/>
    </border>
    <border>
      <left style="medium">
        <color rgb="FFC0C0C0"/>
      </left>
      <right style="medium">
        <color rgb="FF000000"/>
      </right>
      <top/>
      <bottom style="medium">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indexed="64"/>
      </top>
      <bottom/>
      <diagonal/>
    </border>
    <border>
      <left style="medium">
        <color rgb="FF000000"/>
      </left>
      <right/>
      <top style="thin">
        <color indexed="64"/>
      </top>
      <bottom/>
      <diagonal/>
    </border>
    <border>
      <left/>
      <right/>
      <top style="thin">
        <color indexed="64"/>
      </top>
      <bottom/>
      <diagonal/>
    </border>
    <border>
      <left style="medium">
        <color rgb="FF000000"/>
      </left>
      <right style="medium">
        <color rgb="FF000000"/>
      </right>
      <top style="medium">
        <color rgb="FF000000"/>
      </top>
      <bottom style="medium">
        <color rgb="FFCCCCCC"/>
      </bottom>
      <diagonal/>
    </border>
    <border>
      <left style="medium">
        <color rgb="FFCCCCCC"/>
      </left>
      <right style="medium">
        <color rgb="FF000000"/>
      </right>
      <top style="medium">
        <color rgb="FFCCCCCC"/>
      </top>
      <bottom style="medium">
        <color rgb="FF000000"/>
      </bottom>
      <diagonal/>
    </border>
    <border>
      <left style="thin">
        <color indexed="64"/>
      </left>
      <right/>
      <top style="medium">
        <color rgb="FF000000"/>
      </top>
      <bottom/>
      <diagonal/>
    </border>
    <border>
      <left style="thin">
        <color indexed="64"/>
      </left>
      <right/>
      <top/>
      <bottom/>
      <diagonal/>
    </border>
    <border>
      <left style="thin">
        <color indexed="64"/>
      </left>
      <right/>
      <top/>
      <bottom style="medium">
        <color rgb="FF000000"/>
      </bottom>
      <diagonal/>
    </border>
    <border>
      <left style="medium">
        <color rgb="FF000000"/>
      </left>
      <right style="medium">
        <color rgb="FF000000"/>
      </right>
      <top style="medium">
        <color rgb="FF000000"/>
      </top>
      <bottom style="thick">
        <color rgb="FF000000"/>
      </bottom>
      <diagonal/>
    </border>
    <border>
      <left style="thick">
        <color rgb="FF000000"/>
      </left>
      <right style="thick">
        <color rgb="FF000000"/>
      </right>
      <top style="thick">
        <color rgb="FF000000"/>
      </top>
      <bottom style="thick">
        <color rgb="FF000000"/>
      </bottom>
      <diagonal/>
    </border>
  </borders>
  <cellStyleXfs count="1">
    <xf numFmtId="0" fontId="0" fillId="0" borderId="0"/>
  </cellStyleXfs>
  <cellXfs count="470">
    <xf numFmtId="0" fontId="0" fillId="0" borderId="0" xfId="0"/>
    <xf numFmtId="0" fontId="1" fillId="0" borderId="3" xfId="0" applyFont="1" applyBorder="1" applyAlignment="1">
      <alignment horizontal="center"/>
    </xf>
    <xf numFmtId="0" fontId="1" fillId="0" borderId="0" xfId="0" applyFont="1"/>
    <xf numFmtId="0" fontId="5" fillId="0" borderId="0" xfId="0" applyFont="1" applyAlignment="1">
      <alignment horizontal="center" vertical="center"/>
    </xf>
    <xf numFmtId="0" fontId="1" fillId="0" borderId="0" xfId="0" applyFont="1" applyAlignment="1">
      <alignment horizontal="center"/>
    </xf>
    <xf numFmtId="0" fontId="1" fillId="4" borderId="15" xfId="0" applyFont="1" applyFill="1" applyBorder="1"/>
    <xf numFmtId="0" fontId="8" fillId="0" borderId="3" xfId="0" applyFont="1" applyBorder="1" applyAlignment="1">
      <alignment horizontal="center" vertical="center" wrapText="1"/>
    </xf>
    <xf numFmtId="0" fontId="7" fillId="0" borderId="3" xfId="0" applyFont="1" applyBorder="1" applyAlignment="1">
      <alignment horizontal="center" vertical="center" wrapText="1"/>
    </xf>
    <xf numFmtId="164" fontId="10" fillId="0" borderId="3" xfId="0" applyNumberFormat="1" applyFont="1" applyBorder="1"/>
    <xf numFmtId="39" fontId="10" fillId="0" borderId="3" xfId="0" applyNumberFormat="1" applyFont="1" applyBorder="1" applyAlignment="1">
      <alignment horizontal="right" vertical="center" wrapText="1"/>
    </xf>
    <xf numFmtId="164" fontId="11" fillId="0" borderId="3" xfId="0" applyNumberFormat="1" applyFont="1" applyBorder="1" applyAlignment="1">
      <alignment horizontal="right" vertical="center" wrapText="1"/>
    </xf>
    <xf numFmtId="0" fontId="6" fillId="0" borderId="0" xfId="0" applyFont="1" applyAlignment="1">
      <alignment horizontal="center" vertical="center"/>
    </xf>
    <xf numFmtId="0" fontId="12" fillId="0" borderId="0" xfId="0" applyFont="1" applyAlignment="1">
      <alignment vertical="center"/>
    </xf>
    <xf numFmtId="0" fontId="12" fillId="0" borderId="0" xfId="0" applyFont="1" applyAlignment="1">
      <alignment horizontal="center" vertical="center"/>
    </xf>
    <xf numFmtId="0" fontId="13" fillId="0" borderId="0" xfId="0" applyFont="1" applyAlignment="1">
      <alignment horizontal="center" vertical="center"/>
    </xf>
    <xf numFmtId="0" fontId="10" fillId="5" borderId="3" xfId="0" applyFont="1" applyFill="1" applyBorder="1" applyAlignment="1">
      <alignment vertical="center"/>
    </xf>
    <xf numFmtId="0" fontId="10" fillId="5" borderId="3" xfId="0" applyFont="1" applyFill="1" applyBorder="1" applyAlignment="1">
      <alignment horizontal="center" vertical="center"/>
    </xf>
    <xf numFmtId="39" fontId="14" fillId="3" borderId="3" xfId="0" applyNumberFormat="1" applyFont="1" applyFill="1" applyBorder="1" applyAlignment="1">
      <alignment horizontal="right" vertical="center" wrapText="1"/>
    </xf>
    <xf numFmtId="2" fontId="15" fillId="3" borderId="3" xfId="0" applyNumberFormat="1" applyFont="1" applyFill="1" applyBorder="1" applyAlignment="1">
      <alignment horizontal="right" vertical="center" wrapText="1"/>
    </xf>
    <xf numFmtId="0" fontId="16" fillId="6" borderId="3" xfId="0" applyFont="1" applyFill="1" applyBorder="1" applyAlignment="1">
      <alignment vertical="center"/>
    </xf>
    <xf numFmtId="0" fontId="16" fillId="6" borderId="3" xfId="0" applyFont="1" applyFill="1" applyBorder="1" applyAlignment="1">
      <alignment horizontal="center" vertical="center"/>
    </xf>
    <xf numFmtId="0" fontId="17" fillId="7" borderId="3" xfId="0" applyFont="1" applyFill="1" applyBorder="1" applyAlignment="1">
      <alignment vertical="center"/>
    </xf>
    <xf numFmtId="0" fontId="17" fillId="7" borderId="3" xfId="0" applyFont="1" applyFill="1" applyBorder="1" applyAlignment="1">
      <alignment horizontal="center" vertical="center"/>
    </xf>
    <xf numFmtId="0" fontId="14" fillId="3" borderId="16"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6" fillId="0" borderId="0" xfId="0" applyFont="1" applyAlignment="1">
      <alignment horizontal="center" vertical="center" wrapText="1"/>
    </xf>
    <xf numFmtId="0" fontId="5" fillId="0" borderId="0" xfId="0" applyFont="1" applyAlignment="1">
      <alignment vertical="center"/>
    </xf>
    <xf numFmtId="0" fontId="6" fillId="0" borderId="3" xfId="0" applyFont="1" applyBorder="1" applyAlignment="1">
      <alignment horizontal="center" vertical="center" wrapText="1"/>
    </xf>
    <xf numFmtId="164" fontId="10" fillId="4" borderId="15" xfId="0" applyNumberFormat="1" applyFont="1" applyFill="1" applyBorder="1"/>
    <xf numFmtId="4" fontId="5" fillId="0" borderId="5" xfId="0" applyNumberFormat="1" applyFont="1" applyBorder="1" applyAlignment="1">
      <alignment horizontal="center" vertical="center"/>
    </xf>
    <xf numFmtId="4" fontId="5" fillId="0" borderId="0" xfId="0" applyNumberFormat="1" applyFont="1" applyAlignment="1">
      <alignment horizontal="center" vertical="center"/>
    </xf>
    <xf numFmtId="0" fontId="6" fillId="8" borderId="3" xfId="0" applyFont="1" applyFill="1" applyBorder="1" applyAlignment="1">
      <alignment horizontal="center" vertical="center" wrapText="1"/>
    </xf>
    <xf numFmtId="0" fontId="10" fillId="0" borderId="0" xfId="0" applyFont="1"/>
    <xf numFmtId="0" fontId="14" fillId="0" borderId="0" xfId="0" applyFont="1" applyAlignment="1">
      <alignment horizontal="center" vertical="center" wrapText="1"/>
    </xf>
    <xf numFmtId="0" fontId="10" fillId="0" borderId="0" xfId="0" applyFont="1" applyAlignment="1">
      <alignment vertical="center"/>
    </xf>
    <xf numFmtId="0" fontId="1" fillId="4" borderId="15" xfId="0" applyFont="1" applyFill="1" applyBorder="1" applyAlignment="1">
      <alignment horizontal="center"/>
    </xf>
    <xf numFmtId="0" fontId="19" fillId="11" borderId="3" xfId="0" applyFont="1" applyFill="1" applyBorder="1" applyAlignment="1">
      <alignment horizontal="center"/>
    </xf>
    <xf numFmtId="0" fontId="19" fillId="0" borderId="3" xfId="0" applyFont="1" applyBorder="1"/>
    <xf numFmtId="0" fontId="18" fillId="0" borderId="3" xfId="0" applyFont="1" applyBorder="1"/>
    <xf numFmtId="165" fontId="18" fillId="0" borderId="0" xfId="0" applyNumberFormat="1" applyFont="1"/>
    <xf numFmtId="166" fontId="18" fillId="0" borderId="0" xfId="0" applyNumberFormat="1" applyFont="1"/>
    <xf numFmtId="9" fontId="18" fillId="0" borderId="0" xfId="0" applyNumberFormat="1" applyFont="1"/>
    <xf numFmtId="165" fontId="19" fillId="0" borderId="0" xfId="0" applyNumberFormat="1" applyFont="1" applyAlignment="1">
      <alignment horizontal="center"/>
    </xf>
    <xf numFmtId="166" fontId="19" fillId="0" borderId="0" xfId="0" applyNumberFormat="1" applyFont="1" applyAlignment="1">
      <alignment horizontal="center"/>
    </xf>
    <xf numFmtId="0" fontId="20" fillId="0" borderId="0" xfId="0" applyFont="1"/>
    <xf numFmtId="165" fontId="21" fillId="0" borderId="0" xfId="0" applyNumberFormat="1" applyFont="1"/>
    <xf numFmtId="0" fontId="21" fillId="0" borderId="0" xfId="0" applyFont="1"/>
    <xf numFmtId="166" fontId="21" fillId="0" borderId="0" xfId="0" applyNumberFormat="1" applyFont="1"/>
    <xf numFmtId="0" fontId="18" fillId="0" borderId="0" xfId="0" applyFont="1"/>
    <xf numFmtId="9" fontId="21" fillId="0" borderId="0" xfId="0" applyNumberFormat="1" applyFont="1"/>
    <xf numFmtId="0" fontId="19" fillId="0" borderId="0" xfId="0" applyFont="1"/>
    <xf numFmtId="9" fontId="19" fillId="0" borderId="0" xfId="0" applyNumberFormat="1" applyFont="1"/>
    <xf numFmtId="9" fontId="22" fillId="12" borderId="30" xfId="0" applyNumberFormat="1" applyFont="1" applyFill="1" applyBorder="1" applyAlignment="1">
      <alignment horizontal="center" vertical="center" wrapText="1"/>
    </xf>
    <xf numFmtId="0" fontId="22" fillId="12" borderId="30" xfId="0" applyFont="1" applyFill="1" applyBorder="1" applyAlignment="1">
      <alignment horizontal="center" vertical="center" wrapText="1"/>
    </xf>
    <xf numFmtId="14" fontId="22" fillId="12" borderId="30" xfId="0" applyNumberFormat="1" applyFont="1" applyFill="1" applyBorder="1" applyAlignment="1">
      <alignment horizontal="center" vertical="center" wrapText="1"/>
    </xf>
    <xf numFmtId="0" fontId="23" fillId="12" borderId="30" xfId="0" applyFont="1" applyFill="1" applyBorder="1" applyAlignment="1">
      <alignment horizontal="center" vertical="center" wrapText="1"/>
    </xf>
    <xf numFmtId="0" fontId="22" fillId="0" borderId="30" xfId="0" applyFont="1" applyBorder="1" applyAlignment="1">
      <alignment horizontal="center" vertical="center" wrapText="1"/>
    </xf>
    <xf numFmtId="14" fontId="22" fillId="0" borderId="30" xfId="0" applyNumberFormat="1" applyFont="1" applyBorder="1" applyAlignment="1">
      <alignment horizontal="center" vertical="center" wrapText="1"/>
    </xf>
    <xf numFmtId="9" fontId="22" fillId="12" borderId="31" xfId="0" applyNumberFormat="1" applyFont="1" applyFill="1" applyBorder="1" applyAlignment="1">
      <alignment horizontal="center" vertical="center" wrapText="1"/>
    </xf>
    <xf numFmtId="0" fontId="22" fillId="0" borderId="31" xfId="0" applyFont="1" applyBorder="1" applyAlignment="1">
      <alignment horizontal="center" vertical="center" wrapText="1"/>
    </xf>
    <xf numFmtId="14" fontId="22" fillId="0" borderId="31" xfId="0" applyNumberFormat="1" applyFont="1" applyBorder="1" applyAlignment="1">
      <alignment horizontal="center" vertical="center" wrapText="1"/>
    </xf>
    <xf numFmtId="0" fontId="23" fillId="12" borderId="31" xfId="0" applyFont="1" applyFill="1" applyBorder="1" applyAlignment="1">
      <alignment horizontal="center" vertical="center" wrapText="1"/>
    </xf>
    <xf numFmtId="0" fontId="22" fillId="12" borderId="31" xfId="0" applyFont="1" applyFill="1" applyBorder="1" applyAlignment="1">
      <alignment horizontal="center" vertical="center" wrapText="1"/>
    </xf>
    <xf numFmtId="14" fontId="22" fillId="12" borderId="31" xfId="0" applyNumberFormat="1" applyFont="1" applyFill="1" applyBorder="1" applyAlignment="1">
      <alignment horizontal="center" vertical="center" wrapText="1"/>
    </xf>
    <xf numFmtId="0" fontId="22" fillId="12" borderId="22" xfId="0" applyFont="1" applyFill="1" applyBorder="1" applyAlignment="1">
      <alignment horizontal="center" vertical="center" wrapText="1"/>
    </xf>
    <xf numFmtId="0" fontId="24" fillId="12" borderId="30" xfId="0" applyFont="1" applyFill="1" applyBorder="1" applyAlignment="1">
      <alignment horizontal="center" vertical="center" wrapText="1"/>
    </xf>
    <xf numFmtId="9" fontId="22" fillId="0" borderId="30" xfId="0" applyNumberFormat="1" applyFont="1" applyBorder="1" applyAlignment="1">
      <alignment horizontal="center" vertical="center" wrapText="1"/>
    </xf>
    <xf numFmtId="0" fontId="24" fillId="12" borderId="31" xfId="0" applyFont="1" applyFill="1" applyBorder="1" applyAlignment="1">
      <alignment horizontal="center" vertical="center" wrapText="1"/>
    </xf>
    <xf numFmtId="0" fontId="22" fillId="9" borderId="22" xfId="0" applyFont="1" applyFill="1" applyBorder="1" applyAlignment="1">
      <alignment horizontal="center" vertical="center" wrapText="1"/>
    </xf>
    <xf numFmtId="0" fontId="22" fillId="9" borderId="23" xfId="0" applyFont="1" applyFill="1" applyBorder="1" applyAlignment="1">
      <alignment horizontal="center" vertical="center" wrapText="1"/>
    </xf>
    <xf numFmtId="0" fontId="23" fillId="9" borderId="23" xfId="0" applyFont="1" applyFill="1" applyBorder="1" applyAlignment="1">
      <alignment horizontal="center" vertical="center" wrapText="1"/>
    </xf>
    <xf numFmtId="0" fontId="22" fillId="0" borderId="23" xfId="0" applyFont="1" applyBorder="1" applyAlignment="1">
      <alignment horizontal="center" vertical="center" wrapText="1"/>
    </xf>
    <xf numFmtId="0" fontId="22" fillId="0" borderId="0" xfId="0" applyFont="1" applyAlignment="1">
      <alignment vertical="center"/>
    </xf>
    <xf numFmtId="0" fontId="22" fillId="0" borderId="0" xfId="0" applyFont="1"/>
    <xf numFmtId="9" fontId="22" fillId="9" borderId="23" xfId="0" applyNumberFormat="1" applyFont="1" applyFill="1" applyBorder="1" applyAlignment="1">
      <alignment horizontal="center" vertical="center" wrapText="1"/>
    </xf>
    <xf numFmtId="14" fontId="22" fillId="9" borderId="23" xfId="0" applyNumberFormat="1" applyFont="1" applyFill="1" applyBorder="1" applyAlignment="1">
      <alignment horizontal="center" vertical="center" wrapText="1"/>
    </xf>
    <xf numFmtId="0" fontId="26" fillId="0" borderId="23" xfId="0" applyFont="1" applyBorder="1" applyAlignment="1">
      <alignment horizontal="center" vertical="center" wrapText="1"/>
    </xf>
    <xf numFmtId="0" fontId="25" fillId="0" borderId="3" xfId="0" applyFont="1" applyBorder="1" applyAlignment="1">
      <alignment vertical="center" wrapText="1"/>
    </xf>
    <xf numFmtId="14" fontId="22" fillId="0" borderId="23" xfId="0" applyNumberFormat="1" applyFont="1" applyBorder="1" applyAlignment="1">
      <alignment horizontal="center" vertical="center" wrapText="1"/>
    </xf>
    <xf numFmtId="0" fontId="22" fillId="0" borderId="3" xfId="0" applyFont="1" applyBorder="1" applyAlignment="1">
      <alignment vertical="center" wrapText="1"/>
    </xf>
    <xf numFmtId="0" fontId="22" fillId="0" borderId="5" xfId="0" applyFont="1" applyBorder="1" applyAlignment="1">
      <alignment vertical="center" wrapText="1"/>
    </xf>
    <xf numFmtId="0" fontId="22" fillId="0" borderId="27" xfId="0" applyFont="1" applyBorder="1" applyAlignment="1">
      <alignment vertical="center" wrapText="1"/>
    </xf>
    <xf numFmtId="0" fontId="22" fillId="0" borderId="8" xfId="0" applyFont="1" applyBorder="1" applyAlignment="1">
      <alignment vertical="center" wrapText="1"/>
    </xf>
    <xf numFmtId="0" fontId="22" fillId="0" borderId="3" xfId="0" applyFont="1" applyBorder="1" applyAlignment="1">
      <alignment vertical="top" wrapText="1"/>
    </xf>
    <xf numFmtId="9" fontId="22" fillId="0" borderId="23" xfId="0" applyNumberFormat="1" applyFont="1" applyBorder="1" applyAlignment="1">
      <alignment horizontal="center" vertical="center" wrapText="1"/>
    </xf>
    <xf numFmtId="0" fontId="25" fillId="0" borderId="5" xfId="0" applyFont="1" applyBorder="1" applyAlignment="1">
      <alignment vertical="center" wrapText="1"/>
    </xf>
    <xf numFmtId="15" fontId="22" fillId="0" borderId="23" xfId="0" applyNumberFormat="1" applyFont="1" applyBorder="1" applyAlignment="1">
      <alignment horizontal="center" vertical="center" wrapText="1"/>
    </xf>
    <xf numFmtId="0" fontId="22" fillId="0" borderId="3" xfId="0" applyFont="1" applyBorder="1" applyAlignment="1">
      <alignment horizontal="center" vertical="center" wrapText="1"/>
    </xf>
    <xf numFmtId="0" fontId="26" fillId="9" borderId="23" xfId="0" applyFont="1" applyFill="1" applyBorder="1" applyAlignment="1">
      <alignment horizontal="center" vertical="center" wrapText="1"/>
    </xf>
    <xf numFmtId="0" fontId="22" fillId="0" borderId="3" xfId="0" applyFont="1" applyBorder="1" applyAlignment="1">
      <alignment vertical="center"/>
    </xf>
    <xf numFmtId="0" fontId="22" fillId="0" borderId="0" xfId="0" applyFont="1" applyAlignment="1">
      <alignment horizontal="center" vertical="center" wrapText="1"/>
    </xf>
    <xf numFmtId="0" fontId="22" fillId="0" borderId="3" xfId="0" applyFont="1" applyBorder="1"/>
    <xf numFmtId="17" fontId="22" fillId="9" borderId="23" xfId="0" applyNumberFormat="1" applyFont="1" applyFill="1" applyBorder="1" applyAlignment="1">
      <alignment horizontal="center" vertical="center" wrapText="1"/>
    </xf>
    <xf numFmtId="0" fontId="22" fillId="9" borderId="46" xfId="0" applyFont="1" applyFill="1" applyBorder="1" applyAlignment="1">
      <alignment horizontal="center" vertical="center" wrapText="1"/>
    </xf>
    <xf numFmtId="0" fontId="22" fillId="0" borderId="55" xfId="0" applyFont="1" applyBorder="1" applyAlignment="1">
      <alignment vertical="center" wrapText="1"/>
    </xf>
    <xf numFmtId="0" fontId="26" fillId="0" borderId="25" xfId="0" applyFont="1" applyBorder="1" applyAlignment="1">
      <alignment horizontal="center" vertical="center" wrapText="1"/>
    </xf>
    <xf numFmtId="0" fontId="22" fillId="0" borderId="21" xfId="0" applyFont="1" applyBorder="1" applyAlignment="1">
      <alignment horizontal="center" vertical="center" wrapText="1"/>
    </xf>
    <xf numFmtId="0" fontId="0" fillId="0" borderId="0" xfId="0"/>
    <xf numFmtId="0" fontId="22" fillId="13" borderId="22" xfId="0" applyFont="1" applyFill="1" applyBorder="1" applyAlignment="1">
      <alignment horizontal="center" vertical="center" wrapText="1"/>
    </xf>
    <xf numFmtId="0" fontId="22" fillId="14" borderId="22" xfId="0" applyFont="1" applyFill="1" applyBorder="1" applyAlignment="1">
      <alignment horizontal="center" vertical="center" wrapText="1"/>
    </xf>
    <xf numFmtId="0" fontId="30" fillId="13" borderId="22" xfId="0" applyFont="1" applyFill="1" applyBorder="1" applyAlignment="1">
      <alignment horizontal="center" vertical="center" wrapText="1"/>
    </xf>
    <xf numFmtId="0" fontId="30" fillId="14" borderId="22" xfId="0" applyFont="1" applyFill="1" applyBorder="1" applyAlignment="1">
      <alignment horizontal="center" vertical="center" wrapText="1"/>
    </xf>
    <xf numFmtId="0" fontId="22" fillId="9" borderId="60" xfId="0" applyFont="1" applyFill="1" applyBorder="1" applyAlignment="1">
      <alignment horizontal="center" vertical="center" wrapText="1"/>
    </xf>
    <xf numFmtId="14" fontId="22" fillId="9" borderId="60" xfId="0" applyNumberFormat="1" applyFont="1" applyFill="1" applyBorder="1" applyAlignment="1">
      <alignment horizontal="center" vertical="center" wrapText="1"/>
    </xf>
    <xf numFmtId="0" fontId="23" fillId="9" borderId="60" xfId="0" applyFont="1" applyFill="1" applyBorder="1" applyAlignment="1">
      <alignment horizontal="center" vertical="center" wrapText="1"/>
    </xf>
    <xf numFmtId="0" fontId="22" fillId="0" borderId="60" xfId="0" applyFont="1" applyBorder="1" applyAlignment="1">
      <alignment horizontal="center" vertical="center" wrapText="1"/>
    </xf>
    <xf numFmtId="0" fontId="22" fillId="0" borderId="18" xfId="0" applyFont="1" applyBorder="1" applyAlignment="1">
      <alignment vertical="top" wrapText="1"/>
    </xf>
    <xf numFmtId="9" fontId="22" fillId="9" borderId="63" xfId="0" applyNumberFormat="1" applyFont="1" applyFill="1" applyBorder="1" applyAlignment="1">
      <alignment horizontal="center" vertical="center" wrapText="1"/>
    </xf>
    <xf numFmtId="0" fontId="22" fillId="9" borderId="63" xfId="0" applyFont="1" applyFill="1" applyBorder="1" applyAlignment="1">
      <alignment horizontal="center" vertical="center" wrapText="1"/>
    </xf>
    <xf numFmtId="14" fontId="22" fillId="9" borderId="63" xfId="0" applyNumberFormat="1" applyFont="1" applyFill="1" applyBorder="1" applyAlignment="1">
      <alignment horizontal="center" vertical="center" wrapText="1"/>
    </xf>
    <xf numFmtId="0" fontId="23" fillId="9" borderId="63" xfId="0" applyFont="1" applyFill="1" applyBorder="1" applyAlignment="1">
      <alignment horizontal="center" vertical="center" wrapText="1"/>
    </xf>
    <xf numFmtId="0" fontId="22" fillId="0" borderId="63" xfId="0" applyFont="1" applyBorder="1" applyAlignment="1">
      <alignment horizontal="center" vertical="center" wrapText="1"/>
    </xf>
    <xf numFmtId="0" fontId="22" fillId="9" borderId="64" xfId="0" applyFont="1" applyFill="1" applyBorder="1" applyAlignment="1">
      <alignment horizontal="center" vertical="center" wrapText="1"/>
    </xf>
    <xf numFmtId="14" fontId="22" fillId="9" borderId="64" xfId="0" applyNumberFormat="1" applyFont="1" applyFill="1" applyBorder="1" applyAlignment="1">
      <alignment horizontal="center" vertical="center" wrapText="1"/>
    </xf>
    <xf numFmtId="0" fontId="23" fillId="9" borderId="64" xfId="0" applyFont="1" applyFill="1" applyBorder="1" applyAlignment="1">
      <alignment horizontal="center" vertical="center" wrapText="1"/>
    </xf>
    <xf numFmtId="0" fontId="22" fillId="0" borderId="64" xfId="0" applyFont="1" applyBorder="1" applyAlignment="1">
      <alignment horizontal="center" vertical="center" wrapText="1"/>
    </xf>
    <xf numFmtId="0" fontId="22" fillId="9" borderId="62" xfId="0" applyFont="1" applyFill="1" applyBorder="1" applyAlignment="1">
      <alignment horizontal="center" vertical="center" wrapText="1"/>
    </xf>
    <xf numFmtId="14" fontId="22" fillId="9" borderId="62" xfId="0" applyNumberFormat="1" applyFont="1" applyFill="1" applyBorder="1" applyAlignment="1">
      <alignment horizontal="center" vertical="center" wrapText="1"/>
    </xf>
    <xf numFmtId="0" fontId="22" fillId="0" borderId="5" xfId="0" applyFont="1" applyBorder="1" applyAlignment="1">
      <alignment vertical="top" wrapText="1"/>
    </xf>
    <xf numFmtId="14" fontId="22" fillId="9" borderId="46" xfId="0" applyNumberFormat="1" applyFont="1" applyFill="1" applyBorder="1" applyAlignment="1">
      <alignment horizontal="center" vertical="center" wrapText="1"/>
    </xf>
    <xf numFmtId="0" fontId="26" fillId="0" borderId="46" xfId="0" applyFont="1" applyBorder="1" applyAlignment="1">
      <alignment horizontal="center" vertical="center" wrapText="1"/>
    </xf>
    <xf numFmtId="0" fontId="22" fillId="0" borderId="10" xfId="0" applyFont="1" applyBorder="1" applyAlignment="1">
      <alignment vertical="top" wrapText="1"/>
    </xf>
    <xf numFmtId="0" fontId="23" fillId="9" borderId="62" xfId="0" applyFont="1" applyFill="1" applyBorder="1" applyAlignment="1">
      <alignment horizontal="center" vertical="center" wrapText="1"/>
    </xf>
    <xf numFmtId="0" fontId="22" fillId="0" borderId="62" xfId="0" applyFont="1" applyBorder="1" applyAlignment="1">
      <alignment horizontal="center" vertical="center" wrapText="1"/>
    </xf>
    <xf numFmtId="0" fontId="22" fillId="0" borderId="62" xfId="0" applyFont="1" applyBorder="1" applyAlignment="1">
      <alignment vertical="top" wrapText="1"/>
    </xf>
    <xf numFmtId="0" fontId="22" fillId="0" borderId="60"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2" fillId="0" borderId="62" xfId="0" applyFont="1" applyFill="1" applyBorder="1" applyAlignment="1">
      <alignment horizontal="center" vertical="center" wrapText="1"/>
    </xf>
    <xf numFmtId="0" fontId="22" fillId="0" borderId="46"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34" fillId="13" borderId="0" xfId="0" applyFont="1" applyFill="1" applyAlignment="1">
      <alignment horizontal="center" vertical="center"/>
    </xf>
    <xf numFmtId="0" fontId="26" fillId="0" borderId="0" xfId="0" applyFont="1" applyAlignment="1">
      <alignment horizontal="center" vertical="center"/>
    </xf>
    <xf numFmtId="0" fontId="0" fillId="0" borderId="0" xfId="0" applyAlignment="1">
      <alignment horizontal="center"/>
    </xf>
    <xf numFmtId="0" fontId="34" fillId="13" borderId="25" xfId="0" applyFont="1" applyFill="1" applyBorder="1" applyAlignment="1">
      <alignment horizontal="center" vertical="center"/>
    </xf>
    <xf numFmtId="0" fontId="26" fillId="0" borderId="25" xfId="0" applyFont="1" applyBorder="1" applyAlignment="1">
      <alignment horizontal="center" vertical="center"/>
    </xf>
    <xf numFmtId="0" fontId="31" fillId="0" borderId="22" xfId="0" applyFont="1" applyFill="1" applyBorder="1" applyAlignment="1">
      <alignment horizontal="center" vertical="center" wrapText="1"/>
    </xf>
    <xf numFmtId="0" fontId="22" fillId="0" borderId="0" xfId="0" applyFont="1" applyFill="1" applyAlignment="1">
      <alignment horizontal="center" vertical="center"/>
    </xf>
    <xf numFmtId="0" fontId="22" fillId="0" borderId="0" xfId="0" applyFont="1" applyAlignment="1">
      <alignment horizontal="center" vertical="center"/>
    </xf>
    <xf numFmtId="0" fontId="28" fillId="0" borderId="25" xfId="0" applyFont="1" applyFill="1" applyBorder="1" applyAlignment="1">
      <alignment horizontal="center" vertical="center"/>
    </xf>
    <xf numFmtId="0" fontId="28" fillId="0" borderId="0" xfId="0" applyFont="1" applyFill="1" applyAlignment="1">
      <alignment horizontal="center" vertical="center"/>
    </xf>
    <xf numFmtId="0" fontId="32" fillId="0" borderId="22" xfId="0" applyFont="1" applyFill="1" applyBorder="1" applyAlignment="1">
      <alignment horizontal="center" vertical="center" wrapText="1"/>
    </xf>
    <xf numFmtId="15" fontId="22" fillId="0" borderId="23" xfId="0" applyNumberFormat="1" applyFont="1" applyFill="1" applyBorder="1" applyAlignment="1">
      <alignment horizontal="center" vertical="center" wrapText="1"/>
    </xf>
    <xf numFmtId="0" fontId="30" fillId="0" borderId="22" xfId="0" applyFont="1" applyFill="1" applyBorder="1" applyAlignment="1">
      <alignment horizontal="center" vertical="center" wrapText="1"/>
    </xf>
    <xf numFmtId="0" fontId="33" fillId="13" borderId="22" xfId="0" applyFont="1" applyFill="1" applyBorder="1" applyAlignment="1">
      <alignment horizontal="center" vertical="center" wrapText="1"/>
    </xf>
    <xf numFmtId="9" fontId="22" fillId="0" borderId="62" xfId="0" applyNumberFormat="1" applyFont="1" applyFill="1" applyBorder="1" applyAlignment="1">
      <alignment horizontal="center" vertical="center" wrapText="1"/>
    </xf>
    <xf numFmtId="9" fontId="22" fillId="0" borderId="46" xfId="0" applyNumberFormat="1" applyFont="1" applyFill="1" applyBorder="1" applyAlignment="1">
      <alignment horizontal="center" vertical="center" wrapText="1"/>
    </xf>
    <xf numFmtId="9" fontId="22" fillId="0" borderId="23" xfId="0" applyNumberFormat="1" applyFont="1" applyFill="1" applyBorder="1" applyAlignment="1">
      <alignment horizontal="center" vertical="center" wrapText="1"/>
    </xf>
    <xf numFmtId="9" fontId="22" fillId="0" borderId="30" xfId="0" applyNumberFormat="1" applyFont="1" applyFill="1" applyBorder="1" applyAlignment="1">
      <alignment horizontal="center" vertical="center" wrapText="1"/>
    </xf>
    <xf numFmtId="0" fontId="22" fillId="0" borderId="23" xfId="0" applyFont="1" applyFill="1" applyBorder="1" applyAlignment="1">
      <alignment horizontal="center" vertical="center" wrapText="1"/>
    </xf>
    <xf numFmtId="14" fontId="22" fillId="0" borderId="23" xfId="0" applyNumberFormat="1" applyFont="1" applyFill="1" applyBorder="1" applyAlignment="1">
      <alignment horizontal="center" vertical="center" wrapText="1"/>
    </xf>
    <xf numFmtId="0" fontId="22" fillId="0" borderId="30" xfId="0" applyFont="1" applyFill="1" applyBorder="1" applyAlignment="1">
      <alignment horizontal="center" vertical="center" wrapText="1"/>
    </xf>
    <xf numFmtId="0" fontId="38" fillId="12" borderId="30" xfId="0" applyFont="1" applyFill="1" applyBorder="1" applyAlignment="1">
      <alignment horizontal="center" vertical="center" wrapText="1"/>
    </xf>
    <xf numFmtId="0" fontId="30" fillId="12" borderId="30" xfId="0" applyFont="1" applyFill="1" applyBorder="1" applyAlignment="1">
      <alignment horizontal="center" vertical="center" wrapText="1"/>
    </xf>
    <xf numFmtId="0" fontId="30" fillId="0" borderId="19" xfId="0" applyFont="1" applyFill="1" applyBorder="1" applyAlignment="1">
      <alignment horizontal="center" vertical="center" wrapText="1"/>
    </xf>
    <xf numFmtId="0" fontId="30" fillId="0" borderId="24" xfId="0" applyFont="1" applyFill="1" applyBorder="1" applyAlignment="1">
      <alignment horizontal="center" vertical="center" wrapText="1"/>
    </xf>
    <xf numFmtId="0" fontId="30" fillId="0" borderId="26" xfId="0" applyFont="1" applyFill="1" applyBorder="1" applyAlignment="1">
      <alignment horizontal="center" vertical="center" wrapText="1"/>
    </xf>
    <xf numFmtId="0" fontId="22" fillId="9" borderId="19" xfId="0" applyFont="1" applyFill="1" applyBorder="1" applyAlignment="1">
      <alignment horizontal="center" vertical="center" wrapText="1"/>
    </xf>
    <xf numFmtId="0" fontId="22" fillId="9" borderId="24" xfId="0" applyFont="1" applyFill="1" applyBorder="1" applyAlignment="1">
      <alignment horizontal="center" vertical="center" wrapText="1"/>
    </xf>
    <xf numFmtId="0" fontId="22" fillId="9" borderId="26" xfId="0" applyFont="1" applyFill="1" applyBorder="1" applyAlignment="1">
      <alignment horizontal="center" vertical="center" wrapText="1"/>
    </xf>
    <xf numFmtId="14" fontId="22" fillId="9" borderId="19" xfId="0" applyNumberFormat="1" applyFont="1" applyFill="1" applyBorder="1" applyAlignment="1">
      <alignment horizontal="center" vertical="center" wrapText="1"/>
    </xf>
    <xf numFmtId="14" fontId="22" fillId="9" borderId="24" xfId="0" applyNumberFormat="1" applyFont="1" applyFill="1" applyBorder="1" applyAlignment="1">
      <alignment horizontal="center" vertical="center" wrapText="1"/>
    </xf>
    <xf numFmtId="14" fontId="22" fillId="9" borderId="26" xfId="0" applyNumberFormat="1" applyFont="1" applyFill="1" applyBorder="1" applyAlignment="1">
      <alignment horizontal="center" vertical="center" wrapText="1"/>
    </xf>
    <xf numFmtId="0" fontId="23" fillId="9" borderId="24" xfId="0" applyFont="1" applyFill="1" applyBorder="1" applyAlignment="1">
      <alignment horizontal="center" vertical="center" wrapText="1"/>
    </xf>
    <xf numFmtId="0" fontId="23" fillId="9" borderId="26" xfId="0" applyFont="1" applyFill="1" applyBorder="1" applyAlignment="1">
      <alignment horizontal="center" vertical="center" wrapText="1"/>
    </xf>
    <xf numFmtId="0" fontId="22" fillId="0" borderId="24" xfId="0" applyFont="1" applyBorder="1" applyAlignment="1">
      <alignment horizontal="center" vertical="center" wrapText="1"/>
    </xf>
    <xf numFmtId="0" fontId="22" fillId="0" borderId="26" xfId="0" applyFont="1" applyBorder="1" applyAlignment="1">
      <alignment horizontal="center" vertical="center" wrapText="1"/>
    </xf>
    <xf numFmtId="0" fontId="26" fillId="0" borderId="65" xfId="0" applyFont="1" applyFill="1" applyBorder="1" applyAlignment="1">
      <alignment horizontal="center" vertical="center" wrapText="1"/>
    </xf>
    <xf numFmtId="0" fontId="26" fillId="0" borderId="66" xfId="0" applyFont="1" applyFill="1" applyBorder="1" applyAlignment="1">
      <alignment horizontal="center" vertical="center" wrapText="1"/>
    </xf>
    <xf numFmtId="0" fontId="26" fillId="0" borderId="67" xfId="0" applyFont="1" applyFill="1" applyBorder="1" applyAlignment="1">
      <alignment horizontal="center" vertical="center" wrapText="1"/>
    </xf>
    <xf numFmtId="0" fontId="25" fillId="0" borderId="25"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25" fillId="0" borderId="28" xfId="0" applyFont="1" applyFill="1" applyBorder="1" applyAlignment="1">
      <alignment horizontal="center" vertical="center" wrapText="1"/>
    </xf>
    <xf numFmtId="0" fontId="25" fillId="0" borderId="29" xfId="0" applyFont="1" applyFill="1" applyBorder="1" applyAlignment="1">
      <alignment horizontal="center" vertical="center" wrapText="1"/>
    </xf>
    <xf numFmtId="0" fontId="26" fillId="0" borderId="20" xfId="0" applyFont="1" applyBorder="1" applyAlignment="1">
      <alignment horizontal="center" vertical="center" wrapText="1"/>
    </xf>
    <xf numFmtId="0" fontId="26" fillId="0" borderId="21" xfId="0" applyFont="1" applyBorder="1" applyAlignment="1">
      <alignment horizontal="center" vertical="center" wrapText="1"/>
    </xf>
    <xf numFmtId="0" fontId="26" fillId="0" borderId="59"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56" xfId="0" applyFont="1" applyBorder="1" applyAlignment="1">
      <alignment horizontal="center" vertical="center" wrapText="1"/>
    </xf>
    <xf numFmtId="0" fontId="25" fillId="0" borderId="28" xfId="0" applyFont="1" applyBorder="1" applyAlignment="1">
      <alignment horizontal="center" vertical="center" wrapText="1"/>
    </xf>
    <xf numFmtId="0" fontId="25" fillId="0" borderId="29" xfId="0" applyFont="1" applyBorder="1" applyAlignment="1">
      <alignment horizontal="center" vertical="center" wrapText="1"/>
    </xf>
    <xf numFmtId="0" fontId="25" fillId="0" borderId="61" xfId="0" applyFont="1" applyBorder="1" applyAlignment="1">
      <alignment horizontal="center" vertical="center" wrapText="1"/>
    </xf>
    <xf numFmtId="0" fontId="34" fillId="0" borderId="25" xfId="0" applyFont="1" applyFill="1" applyBorder="1" applyAlignment="1">
      <alignment horizontal="center" vertical="center"/>
    </xf>
    <xf numFmtId="0" fontId="34" fillId="0" borderId="15" xfId="0" applyFont="1" applyFill="1" applyBorder="1" applyAlignment="1">
      <alignment horizontal="center" vertical="center"/>
    </xf>
    <xf numFmtId="0" fontId="34" fillId="0" borderId="56" xfId="0" applyFont="1" applyFill="1" applyBorder="1" applyAlignment="1">
      <alignment horizontal="center" vertical="center"/>
    </xf>
    <xf numFmtId="0" fontId="22" fillId="0" borderId="19"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2" fillId="0" borderId="0" xfId="0" applyFont="1" applyAlignment="1">
      <alignment horizontal="center"/>
    </xf>
    <xf numFmtId="0" fontId="26" fillId="0" borderId="25" xfId="0" applyFont="1" applyBorder="1" applyAlignment="1">
      <alignment horizontal="center" vertical="center"/>
    </xf>
    <xf numFmtId="0" fontId="26" fillId="0" borderId="15" xfId="0" applyFont="1" applyBorder="1" applyAlignment="1">
      <alignment horizontal="center" vertical="center"/>
    </xf>
    <xf numFmtId="0" fontId="26" fillId="0" borderId="56" xfId="0" applyFont="1" applyBorder="1" applyAlignment="1">
      <alignment horizontal="center" vertical="center"/>
    </xf>
    <xf numFmtId="14" fontId="22" fillId="9" borderId="57" xfId="0" applyNumberFormat="1" applyFont="1" applyFill="1" applyBorder="1" applyAlignment="1">
      <alignment horizontal="center" vertical="center" wrapText="1"/>
    </xf>
    <xf numFmtId="14" fontId="22" fillId="9" borderId="58" xfId="0" applyNumberFormat="1" applyFont="1" applyFill="1" applyBorder="1" applyAlignment="1">
      <alignment horizontal="center" vertical="center" wrapText="1"/>
    </xf>
    <xf numFmtId="14" fontId="22" fillId="9" borderId="31" xfId="0" applyNumberFormat="1" applyFont="1" applyFill="1" applyBorder="1" applyAlignment="1">
      <alignment horizontal="center" vertical="center" wrapText="1"/>
    </xf>
    <xf numFmtId="0" fontId="28" fillId="0" borderId="20" xfId="0" applyFont="1" applyBorder="1" applyAlignment="1">
      <alignment horizontal="center" vertical="center"/>
    </xf>
    <xf numFmtId="0" fontId="30" fillId="0" borderId="21" xfId="0" applyFont="1" applyBorder="1" applyAlignment="1">
      <alignment horizontal="center"/>
    </xf>
    <xf numFmtId="0" fontId="22" fillId="9" borderId="57" xfId="0" applyFont="1" applyFill="1" applyBorder="1" applyAlignment="1">
      <alignment horizontal="center" vertical="center" wrapText="1"/>
    </xf>
    <xf numFmtId="0" fontId="22" fillId="9" borderId="58" xfId="0" applyFont="1" applyFill="1" applyBorder="1" applyAlignment="1">
      <alignment horizontal="center" vertical="center" wrapText="1"/>
    </xf>
    <xf numFmtId="0" fontId="22" fillId="9" borderId="31" xfId="0" applyFont="1" applyFill="1" applyBorder="1" applyAlignment="1">
      <alignment horizontal="center" vertical="center" wrapText="1"/>
    </xf>
    <xf numFmtId="0" fontId="30" fillId="0" borderId="57" xfId="0" applyFont="1" applyFill="1" applyBorder="1" applyAlignment="1">
      <alignment horizontal="center" vertical="center" wrapText="1"/>
    </xf>
    <xf numFmtId="0" fontId="30" fillId="0" borderId="58" xfId="0" applyFont="1" applyFill="1" applyBorder="1" applyAlignment="1">
      <alignment horizontal="center" vertical="center" wrapText="1"/>
    </xf>
    <xf numFmtId="0" fontId="30" fillId="0" borderId="31" xfId="0" applyFont="1" applyFill="1" applyBorder="1" applyAlignment="1">
      <alignment horizontal="center" vertical="center" wrapText="1"/>
    </xf>
    <xf numFmtId="0" fontId="34" fillId="0" borderId="25" xfId="0" applyFont="1" applyFill="1" applyBorder="1" applyAlignment="1">
      <alignment horizontal="center" vertical="center" wrapText="1"/>
    </xf>
    <xf numFmtId="0" fontId="30" fillId="0" borderId="0" xfId="0" applyFont="1" applyFill="1" applyAlignment="1">
      <alignment horizontal="center"/>
    </xf>
    <xf numFmtId="0" fontId="28" fillId="0" borderId="21" xfId="0" applyFont="1" applyBorder="1" applyAlignment="1">
      <alignment horizontal="center" vertical="center"/>
    </xf>
    <xf numFmtId="0" fontId="28" fillId="0" borderId="59" xfId="0" applyFont="1" applyBorder="1" applyAlignment="1">
      <alignment horizontal="center" vertical="center"/>
    </xf>
    <xf numFmtId="0" fontId="25" fillId="0" borderId="25"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56" xfId="0" applyFont="1" applyBorder="1" applyAlignment="1">
      <alignment horizontal="center" vertical="center" wrapText="1"/>
    </xf>
    <xf numFmtId="0" fontId="26" fillId="0" borderId="20" xfId="0" applyFont="1" applyBorder="1" applyAlignment="1">
      <alignment horizontal="center" vertical="center"/>
    </xf>
    <xf numFmtId="0" fontId="26" fillId="0" borderId="21" xfId="0" applyFont="1" applyBorder="1" applyAlignment="1">
      <alignment horizontal="center" vertical="center"/>
    </xf>
    <xf numFmtId="0" fontId="26" fillId="0" borderId="59" xfId="0" applyFont="1" applyBorder="1" applyAlignment="1">
      <alignment horizontal="center" vertical="center"/>
    </xf>
    <xf numFmtId="0" fontId="22" fillId="0" borderId="57" xfId="0" applyFont="1" applyFill="1" applyBorder="1" applyAlignment="1">
      <alignment horizontal="center" vertical="center" wrapText="1"/>
    </xf>
    <xf numFmtId="0" fontId="22" fillId="0" borderId="58" xfId="0" applyFont="1" applyFill="1" applyBorder="1" applyAlignment="1">
      <alignment horizontal="center" vertical="center" wrapText="1"/>
    </xf>
    <xf numFmtId="0" fontId="22" fillId="0" borderId="31"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2" fillId="0" borderId="0" xfId="0" applyFont="1" applyFill="1" applyAlignment="1">
      <alignment horizontal="center"/>
    </xf>
    <xf numFmtId="14" fontId="22" fillId="0" borderId="57" xfId="0" applyNumberFormat="1" applyFont="1" applyFill="1" applyBorder="1" applyAlignment="1">
      <alignment horizontal="center" vertical="center" wrapText="1"/>
    </xf>
    <xf numFmtId="14" fontId="22" fillId="0" borderId="58" xfId="0" applyNumberFormat="1" applyFont="1" applyFill="1" applyBorder="1" applyAlignment="1">
      <alignment horizontal="center" vertical="center" wrapText="1"/>
    </xf>
    <xf numFmtId="14" fontId="22" fillId="0" borderId="31" xfId="0" applyNumberFormat="1" applyFont="1" applyFill="1" applyBorder="1" applyAlignment="1">
      <alignment horizontal="center" vertical="center" wrapText="1"/>
    </xf>
    <xf numFmtId="0" fontId="34" fillId="13" borderId="25" xfId="0" applyFont="1" applyFill="1" applyBorder="1" applyAlignment="1">
      <alignment horizontal="center" vertical="center" wrapText="1"/>
    </xf>
    <xf numFmtId="0" fontId="30" fillId="13" borderId="0" xfId="0" applyFont="1" applyFill="1" applyAlignment="1">
      <alignment horizontal="center"/>
    </xf>
    <xf numFmtId="0" fontId="34" fillId="0" borderId="20"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59" xfId="0" applyFont="1" applyFill="1" applyBorder="1" applyAlignment="1">
      <alignment horizontal="center" vertical="center" wrapText="1"/>
    </xf>
    <xf numFmtId="0" fontId="26" fillId="0" borderId="19" xfId="0" applyFont="1" applyBorder="1" applyAlignment="1">
      <alignment horizontal="center" vertical="center"/>
    </xf>
    <xf numFmtId="0" fontId="30" fillId="0" borderId="24" xfId="0" applyFont="1" applyBorder="1"/>
    <xf numFmtId="0" fontId="30" fillId="0" borderId="26" xfId="0" applyFont="1" applyBorder="1"/>
    <xf numFmtId="0" fontId="26" fillId="0" borderId="25" xfId="0" applyFont="1" applyFill="1" applyBorder="1" applyAlignment="1">
      <alignment horizontal="center" vertical="center" wrapText="1"/>
    </xf>
    <xf numFmtId="0" fontId="22" fillId="0" borderId="15" xfId="0" applyFont="1" applyFill="1" applyBorder="1" applyAlignment="1">
      <alignment horizontal="center"/>
    </xf>
    <xf numFmtId="0" fontId="22" fillId="0" borderId="32" xfId="0" applyFont="1" applyFill="1" applyBorder="1" applyAlignment="1">
      <alignment horizontal="center"/>
    </xf>
    <xf numFmtId="0" fontId="30" fillId="0" borderId="32" xfId="0" applyFont="1" applyFill="1" applyBorder="1" applyAlignment="1">
      <alignment horizontal="center"/>
    </xf>
    <xf numFmtId="0" fontId="25" fillId="0" borderId="25" xfId="0" applyFont="1" applyFill="1" applyBorder="1" applyAlignment="1">
      <alignment horizontal="center" vertical="top" wrapText="1"/>
    </xf>
    <xf numFmtId="0" fontId="26" fillId="0" borderId="15" xfId="0" applyFont="1" applyFill="1" applyBorder="1" applyAlignment="1">
      <alignment horizontal="center" vertical="center" wrapText="1"/>
    </xf>
    <xf numFmtId="0" fontId="22" fillId="0" borderId="25" xfId="0" applyFont="1" applyFill="1" applyBorder="1" applyAlignment="1">
      <alignment horizontal="center" vertical="center" wrapText="1"/>
    </xf>
    <xf numFmtId="0" fontId="30" fillId="0" borderId="7" xfId="0" applyFont="1" applyFill="1" applyBorder="1" applyAlignment="1">
      <alignment horizontal="center"/>
    </xf>
    <xf numFmtId="0" fontId="26" fillId="0" borderId="20" xfId="0" applyFont="1" applyFill="1" applyBorder="1" applyAlignment="1">
      <alignment horizontal="center" vertical="center"/>
    </xf>
    <xf numFmtId="0" fontId="30" fillId="0" borderId="21" xfId="0" applyFont="1" applyFill="1" applyBorder="1" applyAlignment="1">
      <alignment horizontal="center"/>
    </xf>
    <xf numFmtId="0" fontId="30" fillId="0" borderId="34" xfId="0" applyFont="1" applyFill="1" applyBorder="1" applyAlignment="1">
      <alignment horizontal="center"/>
    </xf>
    <xf numFmtId="0" fontId="28" fillId="0" borderId="20" xfId="0" applyFont="1" applyFill="1" applyBorder="1" applyAlignment="1">
      <alignment horizontal="center" vertical="center"/>
    </xf>
    <xf numFmtId="0" fontId="26" fillId="0" borderId="19" xfId="0" applyFont="1" applyBorder="1" applyAlignment="1">
      <alignment horizontal="center" vertical="center" wrapText="1"/>
    </xf>
    <xf numFmtId="0" fontId="30" fillId="0" borderId="25" xfId="0" applyFont="1" applyBorder="1"/>
    <xf numFmtId="0" fontId="22" fillId="0" borderId="20" xfId="0" applyFont="1" applyFill="1" applyBorder="1" applyAlignment="1">
      <alignment horizontal="center" vertical="top" wrapText="1"/>
    </xf>
    <xf numFmtId="0" fontId="22" fillId="0" borderId="21" xfId="0" applyFont="1" applyFill="1" applyBorder="1" applyAlignment="1">
      <alignment horizontal="center" vertical="top" wrapText="1"/>
    </xf>
    <xf numFmtId="0" fontId="22" fillId="0" borderId="34" xfId="0" applyFont="1" applyFill="1" applyBorder="1" applyAlignment="1">
      <alignment horizontal="center" vertical="top" wrapText="1"/>
    </xf>
    <xf numFmtId="0" fontId="26" fillId="0" borderId="25" xfId="0" applyFont="1" applyFill="1" applyBorder="1" applyAlignment="1">
      <alignment horizontal="center" vertical="center"/>
    </xf>
    <xf numFmtId="0" fontId="22" fillId="0" borderId="25" xfId="0" applyFont="1" applyFill="1" applyBorder="1" applyAlignment="1">
      <alignment horizontal="center" wrapText="1"/>
    </xf>
    <xf numFmtId="0" fontId="25" fillId="15" borderId="25" xfId="0" applyFont="1" applyFill="1" applyBorder="1" applyAlignment="1">
      <alignment horizontal="center" vertical="center" wrapText="1"/>
    </xf>
    <xf numFmtId="0" fontId="22" fillId="15" borderId="0" xfId="0" applyFont="1" applyFill="1" applyAlignment="1">
      <alignment horizontal="center"/>
    </xf>
    <xf numFmtId="0" fontId="22" fillId="15" borderId="25" xfId="0" applyFont="1" applyFill="1" applyBorder="1" applyAlignment="1">
      <alignment horizontal="center" vertical="center" wrapText="1"/>
    </xf>
    <xf numFmtId="0" fontId="30" fillId="15" borderId="15" xfId="0" applyFont="1" applyFill="1" applyBorder="1" applyAlignment="1">
      <alignment horizontal="center"/>
    </xf>
    <xf numFmtId="0" fontId="28" fillId="15" borderId="69" xfId="0" applyFont="1" applyFill="1" applyBorder="1" applyAlignment="1">
      <alignment horizontal="center" vertical="center" wrapText="1"/>
    </xf>
    <xf numFmtId="0" fontId="22" fillId="15" borderId="70" xfId="0" applyFont="1" applyFill="1" applyBorder="1" applyAlignment="1">
      <alignment horizontal="center"/>
    </xf>
    <xf numFmtId="0" fontId="30" fillId="15" borderId="44" xfId="0" applyFont="1" applyFill="1" applyBorder="1" applyAlignment="1">
      <alignment horizontal="center"/>
    </xf>
    <xf numFmtId="0" fontId="22" fillId="0" borderId="69" xfId="0" applyFont="1" applyFill="1" applyBorder="1" applyAlignment="1">
      <alignment horizontal="center" vertical="center" wrapText="1"/>
    </xf>
    <xf numFmtId="0" fontId="22" fillId="0" borderId="70" xfId="0" applyFont="1" applyFill="1" applyBorder="1" applyAlignment="1">
      <alignment horizontal="center"/>
    </xf>
    <xf numFmtId="0" fontId="30" fillId="0" borderId="68" xfId="0" applyFont="1" applyFill="1" applyBorder="1" applyAlignment="1">
      <alignment horizontal="center"/>
    </xf>
    <xf numFmtId="0" fontId="25" fillId="0" borderId="5" xfId="0" applyFont="1" applyFill="1" applyBorder="1" applyAlignment="1">
      <alignment horizontal="center" vertical="center" wrapText="1"/>
    </xf>
    <xf numFmtId="0" fontId="25" fillId="0" borderId="27" xfId="0" applyFont="1" applyFill="1" applyBorder="1" applyAlignment="1">
      <alignment horizontal="center" vertical="center" wrapText="1"/>
    </xf>
    <xf numFmtId="0" fontId="25" fillId="0" borderId="33" xfId="0" applyFont="1" applyFill="1" applyBorder="1" applyAlignment="1">
      <alignment horizontal="center" vertical="center" wrapText="1"/>
    </xf>
    <xf numFmtId="0" fontId="25" fillId="10" borderId="5" xfId="0" applyFont="1" applyFill="1" applyBorder="1" applyAlignment="1">
      <alignment horizontal="center" vertical="center" wrapText="1"/>
    </xf>
    <xf numFmtId="0" fontId="25" fillId="10" borderId="27" xfId="0" applyFont="1" applyFill="1" applyBorder="1" applyAlignment="1">
      <alignment horizontal="center" vertical="center" wrapText="1"/>
    </xf>
    <xf numFmtId="0" fontId="25" fillId="10" borderId="8" xfId="0" applyFont="1" applyFill="1" applyBorder="1" applyAlignment="1">
      <alignment horizontal="center" vertical="center" wrapText="1"/>
    </xf>
    <xf numFmtId="0" fontId="25" fillId="9" borderId="5" xfId="0" applyFont="1" applyFill="1" applyBorder="1" applyAlignment="1">
      <alignment horizontal="center" vertical="center" wrapText="1"/>
    </xf>
    <xf numFmtId="0" fontId="25" fillId="9" borderId="27"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9" fillId="0" borderId="12" xfId="0" applyFont="1" applyBorder="1" applyAlignment="1">
      <alignment horizontal="left" vertical="center" wrapText="1"/>
    </xf>
    <xf numFmtId="0" fontId="2" fillId="0" borderId="14" xfId="0" applyFont="1" applyBorder="1"/>
    <xf numFmtId="0" fontId="14" fillId="3" borderId="12" xfId="0" applyFont="1" applyFill="1" applyBorder="1" applyAlignment="1">
      <alignment horizontal="center" vertical="center" wrapText="1"/>
    </xf>
    <xf numFmtId="0" fontId="2" fillId="0" borderId="13" xfId="0" applyFont="1" applyBorder="1"/>
    <xf numFmtId="0" fontId="11" fillId="0" borderId="12" xfId="0" applyFont="1" applyBorder="1" applyAlignment="1">
      <alignment horizontal="center" vertical="center" wrapText="1"/>
    </xf>
    <xf numFmtId="0" fontId="1" fillId="0" borderId="1" xfId="0" applyFont="1" applyBorder="1" applyAlignment="1">
      <alignment horizontal="center"/>
    </xf>
    <xf numFmtId="0" fontId="2" fillId="0" borderId="2" xfId="0" applyFont="1" applyBorder="1"/>
    <xf numFmtId="0" fontId="2" fillId="0" borderId="6" xfId="0" applyFont="1" applyBorder="1"/>
    <xf numFmtId="0" fontId="2" fillId="0" borderId="7" xfId="0" applyFont="1" applyBorder="1"/>
    <xf numFmtId="0" fontId="2" fillId="0" borderId="9" xfId="0" applyFont="1" applyBorder="1"/>
    <xf numFmtId="0" fontId="2" fillId="0" borderId="10" xfId="0" applyFont="1" applyBorder="1"/>
    <xf numFmtId="0" fontId="3" fillId="0" borderId="1" xfId="0" applyFont="1" applyBorder="1" applyAlignment="1">
      <alignment horizontal="center" vertical="center"/>
    </xf>
    <xf numFmtId="0" fontId="2" fillId="0" borderId="4" xfId="0" applyFont="1" applyBorder="1"/>
    <xf numFmtId="0" fontId="0" fillId="0" borderId="0" xfId="0"/>
    <xf numFmtId="0" fontId="2" fillId="0" borderId="11" xfId="0" applyFont="1" applyBorder="1"/>
    <xf numFmtId="0" fontId="4" fillId="0" borderId="5" xfId="0" applyFont="1" applyBorder="1" applyAlignment="1">
      <alignment horizontal="left" vertical="center"/>
    </xf>
    <xf numFmtId="0" fontId="2" fillId="0" borderId="8" xfId="0" applyFont="1" applyBorder="1"/>
    <xf numFmtId="0" fontId="26" fillId="2" borderId="1" xfId="0" applyFont="1" applyFill="1" applyBorder="1" applyAlignment="1">
      <alignment horizontal="center" vertical="center" wrapText="1"/>
    </xf>
    <xf numFmtId="0" fontId="36" fillId="0" borderId="4" xfId="0" applyFont="1" applyBorder="1"/>
    <xf numFmtId="0" fontId="36" fillId="0" borderId="2" xfId="0" applyFont="1" applyBorder="1"/>
    <xf numFmtId="0" fontId="36" fillId="0" borderId="6" xfId="0" applyFont="1" applyBorder="1"/>
    <xf numFmtId="0" fontId="37" fillId="0" borderId="0" xfId="0" applyFont="1"/>
    <xf numFmtId="0" fontId="36" fillId="0" borderId="7" xfId="0" applyFont="1" applyBorder="1"/>
    <xf numFmtId="0" fontId="36" fillId="0" borderId="9" xfId="0" applyFont="1" applyBorder="1"/>
    <xf numFmtId="0" fontId="36" fillId="0" borderId="11" xfId="0" applyFont="1" applyBorder="1"/>
    <xf numFmtId="0" fontId="36" fillId="0" borderId="10" xfId="0" applyFont="1" applyBorder="1"/>
    <xf numFmtId="0" fontId="5" fillId="3" borderId="12" xfId="0" applyFont="1" applyFill="1" applyBorder="1" applyAlignment="1">
      <alignment horizontal="center" vertical="center"/>
    </xf>
    <xf numFmtId="0" fontId="7" fillId="0" borderId="12" xfId="0" applyFont="1" applyBorder="1" applyAlignment="1">
      <alignment horizontal="center" vertical="center"/>
    </xf>
    <xf numFmtId="0" fontId="35" fillId="0" borderId="12" xfId="0" applyFont="1" applyBorder="1" applyAlignment="1">
      <alignment horizontal="left" vertical="center"/>
    </xf>
    <xf numFmtId="0" fontId="6" fillId="0" borderId="12" xfId="0" applyFont="1" applyBorder="1" applyAlignment="1">
      <alignment horizontal="center" vertical="center" wrapText="1"/>
    </xf>
    <xf numFmtId="164" fontId="13" fillId="0" borderId="12" xfId="0" applyNumberFormat="1" applyFont="1" applyBorder="1" applyAlignment="1">
      <alignment horizontal="center" vertical="center"/>
    </xf>
    <xf numFmtId="0" fontId="11" fillId="0" borderId="12" xfId="0" applyFont="1" applyBorder="1" applyAlignment="1">
      <alignment horizontal="center" vertical="center"/>
    </xf>
    <xf numFmtId="0" fontId="6" fillId="8" borderId="12" xfId="0" applyFont="1" applyFill="1" applyBorder="1" applyAlignment="1">
      <alignment horizontal="center" vertical="center" wrapText="1"/>
    </xf>
    <xf numFmtId="0" fontId="26" fillId="15" borderId="20" xfId="0" applyFont="1" applyFill="1" applyBorder="1" applyAlignment="1">
      <alignment horizontal="center" vertical="center" wrapText="1"/>
    </xf>
    <xf numFmtId="0" fontId="34" fillId="15" borderId="21" xfId="0" applyFont="1" applyFill="1" applyBorder="1" applyAlignment="1">
      <alignment horizontal="center"/>
    </xf>
    <xf numFmtId="0" fontId="26" fillId="15" borderId="51" xfId="0" applyFont="1" applyFill="1" applyBorder="1" applyAlignment="1">
      <alignment horizontal="center" vertical="center"/>
    </xf>
    <xf numFmtId="0" fontId="22" fillId="15" borderId="52" xfId="0" applyFont="1" applyFill="1" applyBorder="1" applyAlignment="1">
      <alignment horizontal="center"/>
    </xf>
    <xf numFmtId="0" fontId="22" fillId="15" borderId="53" xfId="0" applyFont="1" applyFill="1" applyBorder="1" applyAlignment="1">
      <alignment horizontal="center"/>
    </xf>
    <xf numFmtId="0" fontId="22" fillId="0" borderId="43" xfId="0" applyFont="1" applyFill="1" applyBorder="1" applyAlignment="1">
      <alignment horizontal="center" vertical="center" wrapText="1"/>
    </xf>
    <xf numFmtId="0" fontId="22" fillId="0" borderId="2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33" xfId="0" applyFont="1" applyFill="1" applyBorder="1" applyAlignment="1">
      <alignment horizontal="center" vertical="center" wrapText="1"/>
    </xf>
    <xf numFmtId="0" fontId="22" fillId="0" borderId="5"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33" xfId="0" applyFont="1" applyBorder="1" applyAlignment="1">
      <alignment horizontal="center" vertical="center" wrapText="1"/>
    </xf>
    <xf numFmtId="14" fontId="22" fillId="0" borderId="5" xfId="0" applyNumberFormat="1" applyFont="1" applyBorder="1" applyAlignment="1">
      <alignment horizontal="center" vertical="center" wrapText="1"/>
    </xf>
    <xf numFmtId="14" fontId="22" fillId="0" borderId="27" xfId="0" applyNumberFormat="1" applyFont="1" applyBorder="1" applyAlignment="1">
      <alignment horizontal="center" vertical="center" wrapText="1"/>
    </xf>
    <xf numFmtId="14" fontId="22" fillId="0" borderId="33" xfId="0" applyNumberFormat="1" applyFont="1" applyBorder="1" applyAlignment="1">
      <alignment horizontal="center" vertical="center" wrapText="1"/>
    </xf>
    <xf numFmtId="9" fontId="22" fillId="0" borderId="43" xfId="0" applyNumberFormat="1" applyFont="1" applyBorder="1" applyAlignment="1">
      <alignment horizontal="center" vertical="center" wrapText="1"/>
    </xf>
    <xf numFmtId="9" fontId="22" fillId="0" borderId="27" xfId="0" applyNumberFormat="1" applyFont="1" applyBorder="1" applyAlignment="1">
      <alignment horizontal="center" vertical="center" wrapText="1"/>
    </xf>
    <xf numFmtId="9" fontId="22" fillId="0" borderId="8" xfId="0" applyNumberFormat="1" applyFont="1" applyBorder="1" applyAlignment="1">
      <alignment horizontal="center" vertical="center" wrapText="1"/>
    </xf>
    <xf numFmtId="0" fontId="22" fillId="0" borderId="43" xfId="0" applyFont="1" applyBorder="1" applyAlignment="1">
      <alignment horizontal="center" vertical="center" wrapText="1"/>
    </xf>
    <xf numFmtId="0" fontId="22" fillId="0" borderId="8" xfId="0" applyFont="1" applyBorder="1" applyAlignment="1">
      <alignment horizontal="center" vertical="center" wrapText="1"/>
    </xf>
    <xf numFmtId="14" fontId="22" fillId="0" borderId="43" xfId="0" applyNumberFormat="1" applyFont="1" applyBorder="1" applyAlignment="1">
      <alignment horizontal="center" vertical="center" wrapText="1"/>
    </xf>
    <xf numFmtId="14" fontId="22" fillId="0" borderId="8" xfId="0" applyNumberFormat="1" applyFont="1" applyBorder="1" applyAlignment="1">
      <alignment horizontal="center" vertical="center" wrapText="1"/>
    </xf>
    <xf numFmtId="14" fontId="25" fillId="0" borderId="5" xfId="0" applyNumberFormat="1" applyFont="1" applyFill="1" applyBorder="1" applyAlignment="1">
      <alignment horizontal="center" vertical="center" wrapText="1"/>
    </xf>
    <xf numFmtId="14" fontId="25" fillId="0" borderId="27" xfId="0" applyNumberFormat="1" applyFont="1" applyFill="1" applyBorder="1" applyAlignment="1">
      <alignment horizontal="center" vertical="center" wrapText="1"/>
    </xf>
    <xf numFmtId="14" fontId="25" fillId="0" borderId="33" xfId="0" applyNumberFormat="1" applyFont="1" applyFill="1" applyBorder="1" applyAlignment="1">
      <alignment horizontal="center" vertical="center" wrapText="1"/>
    </xf>
    <xf numFmtId="0" fontId="25" fillId="0" borderId="44" xfId="0" applyFont="1" applyFill="1" applyBorder="1" applyAlignment="1">
      <alignment horizontal="center" vertical="center" wrapText="1"/>
    </xf>
    <xf numFmtId="0" fontId="25" fillId="0" borderId="35" xfId="0" applyFont="1" applyFill="1" applyBorder="1" applyAlignment="1">
      <alignment horizontal="center" vertical="center" wrapText="1"/>
    </xf>
    <xf numFmtId="0" fontId="25" fillId="0" borderId="2"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8" xfId="0" applyFont="1" applyBorder="1" applyAlignment="1">
      <alignment horizontal="center" vertical="center" wrapText="1"/>
    </xf>
    <xf numFmtId="14" fontId="25" fillId="0" borderId="5" xfId="0" applyNumberFormat="1" applyFont="1" applyBorder="1" applyAlignment="1">
      <alignment horizontal="center" vertical="center" wrapText="1"/>
    </xf>
    <xf numFmtId="14" fontId="25" fillId="0" borderId="8" xfId="0" applyNumberFormat="1" applyFont="1" applyBorder="1" applyAlignment="1">
      <alignment horizontal="center" vertical="center" wrapText="1"/>
    </xf>
    <xf numFmtId="0" fontId="22" fillId="0" borderId="37" xfId="0" applyFont="1" applyFill="1" applyBorder="1" applyAlignment="1">
      <alignment horizontal="center" vertical="center" wrapText="1"/>
    </xf>
    <xf numFmtId="0" fontId="22" fillId="0" borderId="38" xfId="0" applyFont="1" applyFill="1" applyBorder="1" applyAlignment="1">
      <alignment horizontal="center" vertical="center" wrapText="1"/>
    </xf>
    <xf numFmtId="0" fontId="22" fillId="0" borderId="39" xfId="0" applyFont="1" applyFill="1" applyBorder="1" applyAlignment="1">
      <alignment horizontal="center" vertical="center" wrapText="1"/>
    </xf>
    <xf numFmtId="9" fontId="22" fillId="9" borderId="37" xfId="0" applyNumberFormat="1" applyFont="1" applyFill="1" applyBorder="1" applyAlignment="1">
      <alignment horizontal="center" vertical="center" wrapText="1"/>
    </xf>
    <xf numFmtId="9" fontId="22" fillId="9" borderId="38" xfId="0" applyNumberFormat="1" applyFont="1" applyFill="1" applyBorder="1" applyAlignment="1">
      <alignment horizontal="center" vertical="center" wrapText="1"/>
    </xf>
    <xf numFmtId="9" fontId="22" fillId="9" borderId="39" xfId="0" applyNumberFormat="1" applyFont="1" applyFill="1" applyBorder="1" applyAlignment="1">
      <alignment horizontal="center" vertical="center" wrapText="1"/>
    </xf>
    <xf numFmtId="0" fontId="22" fillId="0" borderId="37" xfId="0" applyFont="1" applyBorder="1" applyAlignment="1">
      <alignment horizontal="center" vertical="center" wrapText="1"/>
    </xf>
    <xf numFmtId="0" fontId="22" fillId="0" borderId="38" xfId="0" applyFont="1" applyBorder="1" applyAlignment="1">
      <alignment horizontal="center" vertical="center" wrapText="1"/>
    </xf>
    <xf numFmtId="0" fontId="22" fillId="0" borderId="39" xfId="0" applyFont="1" applyBorder="1" applyAlignment="1">
      <alignment horizontal="center" vertical="center" wrapText="1"/>
    </xf>
    <xf numFmtId="14" fontId="22" fillId="0" borderId="37" xfId="0" applyNumberFormat="1" applyFont="1" applyBorder="1" applyAlignment="1">
      <alignment horizontal="center" vertical="center" wrapText="1"/>
    </xf>
    <xf numFmtId="14" fontId="22" fillId="0" borderId="38" xfId="0" applyNumberFormat="1" applyFont="1" applyBorder="1" applyAlignment="1">
      <alignment horizontal="center" vertical="center" wrapText="1"/>
    </xf>
    <xf numFmtId="14" fontId="22" fillId="0" borderId="39" xfId="0" applyNumberFormat="1" applyFont="1" applyBorder="1" applyAlignment="1">
      <alignment horizontal="center" vertical="center" wrapText="1"/>
    </xf>
    <xf numFmtId="14" fontId="22" fillId="9" borderId="37" xfId="0" applyNumberFormat="1" applyFont="1" applyFill="1" applyBorder="1" applyAlignment="1">
      <alignment horizontal="center" vertical="center" wrapText="1"/>
    </xf>
    <xf numFmtId="14" fontId="22" fillId="9" borderId="38" xfId="0" applyNumberFormat="1" applyFont="1" applyFill="1" applyBorder="1" applyAlignment="1">
      <alignment horizontal="center" vertical="center" wrapText="1"/>
    </xf>
    <xf numFmtId="14" fontId="22" fillId="9" borderId="39" xfId="0" applyNumberFormat="1" applyFont="1" applyFill="1" applyBorder="1" applyAlignment="1">
      <alignment horizontal="center" vertical="center" wrapText="1"/>
    </xf>
    <xf numFmtId="0" fontId="23" fillId="9" borderId="21" xfId="0" applyFont="1" applyFill="1" applyBorder="1" applyAlignment="1">
      <alignment horizontal="center" vertical="center" wrapText="1"/>
    </xf>
    <xf numFmtId="0" fontId="23" fillId="9" borderId="15" xfId="0" applyFont="1" applyFill="1" applyBorder="1" applyAlignment="1">
      <alignment horizontal="center" vertical="center" wrapText="1"/>
    </xf>
    <xf numFmtId="0" fontId="23" fillId="9" borderId="29" xfId="0" applyFont="1" applyFill="1" applyBorder="1" applyAlignment="1">
      <alignment horizontal="center" vertical="center" wrapText="1"/>
    </xf>
    <xf numFmtId="0" fontId="22" fillId="0" borderId="40" xfId="0" applyFont="1" applyBorder="1" applyAlignment="1">
      <alignment horizontal="center" vertical="center" wrapText="1"/>
    </xf>
    <xf numFmtId="0" fontId="22" fillId="0" borderId="41" xfId="0" applyFont="1" applyBorder="1" applyAlignment="1">
      <alignment horizontal="center" vertical="center" wrapText="1"/>
    </xf>
    <xf numFmtId="0" fontId="22" fillId="0" borderId="42" xfId="0" applyFont="1" applyBorder="1" applyAlignment="1">
      <alignment horizontal="center" vertical="center" wrapText="1"/>
    </xf>
    <xf numFmtId="0" fontId="22" fillId="0" borderId="24" xfId="0" applyFont="1" applyFill="1" applyBorder="1" applyAlignment="1">
      <alignment horizontal="center" vertical="center" wrapText="1"/>
    </xf>
    <xf numFmtId="0" fontId="22" fillId="0" borderId="19" xfId="0" applyFont="1" applyBorder="1" applyAlignment="1">
      <alignment horizontal="center" vertical="center" wrapText="1"/>
    </xf>
    <xf numFmtId="0" fontId="22" fillId="0" borderId="50" xfId="0" applyFont="1" applyBorder="1" applyAlignment="1">
      <alignment horizontal="center" vertical="center" wrapText="1"/>
    </xf>
    <xf numFmtId="14" fontId="22" fillId="9" borderId="50" xfId="0" applyNumberFormat="1" applyFont="1" applyFill="1" applyBorder="1" applyAlignment="1">
      <alignment horizontal="center" vertical="center" wrapText="1"/>
    </xf>
    <xf numFmtId="0" fontId="22" fillId="9" borderId="50" xfId="0" applyFont="1" applyFill="1" applyBorder="1" applyAlignment="1">
      <alignment horizontal="center" vertical="center" wrapText="1"/>
    </xf>
    <xf numFmtId="9" fontId="22" fillId="9" borderId="19" xfId="0" applyNumberFormat="1" applyFont="1" applyFill="1" applyBorder="1" applyAlignment="1">
      <alignment horizontal="center" vertical="center" wrapText="1"/>
    </xf>
    <xf numFmtId="9" fontId="22" fillId="9" borderId="50" xfId="0" applyNumberFormat="1" applyFont="1" applyFill="1" applyBorder="1" applyAlignment="1">
      <alignment horizontal="center" vertical="center" wrapText="1"/>
    </xf>
    <xf numFmtId="0" fontId="22" fillId="16" borderId="19" xfId="0" applyFont="1" applyFill="1" applyBorder="1" applyAlignment="1">
      <alignment horizontal="center" vertical="center" wrapText="1"/>
    </xf>
    <xf numFmtId="0" fontId="22" fillId="16" borderId="50" xfId="0" applyFont="1" applyFill="1" applyBorder="1" applyAlignment="1">
      <alignment horizontal="center" vertical="center" wrapText="1"/>
    </xf>
    <xf numFmtId="0" fontId="22" fillId="0" borderId="45" xfId="0" applyFont="1" applyFill="1" applyBorder="1" applyAlignment="1">
      <alignment horizontal="center" vertical="center" wrapText="1"/>
    </xf>
    <xf numFmtId="0" fontId="22" fillId="0" borderId="46" xfId="0" applyFont="1" applyFill="1" applyBorder="1" applyAlignment="1">
      <alignment horizontal="center" vertical="center" wrapText="1"/>
    </xf>
    <xf numFmtId="9" fontId="25" fillId="0" borderId="45" xfId="0" applyNumberFormat="1" applyFont="1" applyBorder="1" applyAlignment="1">
      <alignment horizontal="center" vertical="center" wrapText="1"/>
    </xf>
    <xf numFmtId="9" fontId="25" fillId="0" borderId="47" xfId="0" applyNumberFormat="1" applyFont="1" applyBorder="1" applyAlignment="1">
      <alignment horizontal="center" vertical="center" wrapText="1"/>
    </xf>
    <xf numFmtId="0" fontId="25" fillId="0" borderId="45" xfId="0" applyFont="1" applyBorder="1" applyAlignment="1">
      <alignment horizontal="center" vertical="center" wrapText="1"/>
    </xf>
    <xf numFmtId="0" fontId="25" fillId="0" borderId="47" xfId="0" applyFont="1" applyBorder="1" applyAlignment="1">
      <alignment horizontal="center" vertical="center" wrapText="1"/>
    </xf>
    <xf numFmtId="14" fontId="25" fillId="0" borderId="45" xfId="0" applyNumberFormat="1" applyFont="1" applyBorder="1" applyAlignment="1">
      <alignment horizontal="center" vertical="center" wrapText="1"/>
    </xf>
    <xf numFmtId="14" fontId="25" fillId="0" borderId="47" xfId="0" applyNumberFormat="1" applyFont="1" applyBorder="1" applyAlignment="1">
      <alignment horizontal="center" vertical="center" wrapText="1"/>
    </xf>
    <xf numFmtId="0" fontId="25" fillId="0" borderId="68" xfId="0" applyFont="1" applyBorder="1" applyAlignment="1">
      <alignment horizontal="center" vertical="center" wrapText="1"/>
    </xf>
    <xf numFmtId="0" fontId="22" fillId="16" borderId="26" xfId="0" applyFont="1" applyFill="1" applyBorder="1" applyAlignment="1">
      <alignment horizontal="center" vertical="center" wrapText="1"/>
    </xf>
    <xf numFmtId="0" fontId="23" fillId="9" borderId="19" xfId="0" applyFont="1" applyFill="1" applyBorder="1" applyAlignment="1">
      <alignment horizontal="center" vertical="center" wrapText="1"/>
    </xf>
    <xf numFmtId="0" fontId="25" fillId="10" borderId="48" xfId="0" applyFont="1" applyFill="1" applyBorder="1" applyAlignment="1">
      <alignment horizontal="center" vertical="center" wrapText="1"/>
    </xf>
    <xf numFmtId="0" fontId="25" fillId="10" borderId="49" xfId="0" applyFont="1" applyFill="1" applyBorder="1" applyAlignment="1">
      <alignment horizontal="center" vertical="center" wrapText="1"/>
    </xf>
    <xf numFmtId="0" fontId="22" fillId="9" borderId="48" xfId="0" applyFont="1" applyFill="1" applyBorder="1" applyAlignment="1">
      <alignment horizontal="center" vertical="center" wrapText="1"/>
    </xf>
    <xf numFmtId="0" fontId="22" fillId="9" borderId="54" xfId="0" applyFont="1" applyFill="1" applyBorder="1" applyAlignment="1">
      <alignment horizontal="center" vertical="center" wrapText="1"/>
    </xf>
    <xf numFmtId="0" fontId="22" fillId="9" borderId="49" xfId="0" applyFont="1" applyFill="1" applyBorder="1" applyAlignment="1">
      <alignment horizontal="center" vertical="center" wrapText="1"/>
    </xf>
    <xf numFmtId="0" fontId="22" fillId="9" borderId="5" xfId="0" applyFont="1" applyFill="1" applyBorder="1" applyAlignment="1">
      <alignment horizontal="center" vertical="center" wrapText="1"/>
    </xf>
    <xf numFmtId="0" fontId="22" fillId="9" borderId="27" xfId="0" applyFont="1" applyFill="1" applyBorder="1" applyAlignment="1">
      <alignment horizontal="center" vertical="center" wrapText="1"/>
    </xf>
    <xf numFmtId="0" fontId="22" fillId="9" borderId="8" xfId="0" applyFont="1" applyFill="1" applyBorder="1" applyAlignment="1">
      <alignment horizontal="center" vertical="center" wrapText="1"/>
    </xf>
    <xf numFmtId="0" fontId="22" fillId="0" borderId="47" xfId="0" applyFont="1" applyFill="1" applyBorder="1" applyAlignment="1">
      <alignment horizontal="center" vertical="center" wrapText="1"/>
    </xf>
    <xf numFmtId="9" fontId="22" fillId="9" borderId="47" xfId="0" applyNumberFormat="1" applyFont="1" applyFill="1" applyBorder="1" applyAlignment="1">
      <alignment horizontal="center" vertical="center" wrapText="1"/>
    </xf>
    <xf numFmtId="0" fontId="22" fillId="0" borderId="47" xfId="0" applyFont="1" applyBorder="1" applyAlignment="1">
      <alignment horizontal="center" vertical="center" wrapText="1"/>
    </xf>
    <xf numFmtId="14" fontId="22" fillId="0" borderId="47" xfId="0" applyNumberFormat="1" applyFont="1" applyBorder="1" applyAlignment="1">
      <alignment horizontal="center" vertical="center" wrapText="1"/>
    </xf>
    <xf numFmtId="14" fontId="22" fillId="9" borderId="21" xfId="0" applyNumberFormat="1" applyFont="1" applyFill="1" applyBorder="1" applyAlignment="1">
      <alignment horizontal="center" vertical="center" wrapText="1"/>
    </xf>
    <xf numFmtId="14" fontId="22" fillId="9" borderId="15" xfId="0" applyNumberFormat="1" applyFont="1" applyFill="1" applyBorder="1" applyAlignment="1">
      <alignment horizontal="center" vertical="center" wrapText="1"/>
    </xf>
    <xf numFmtId="14" fontId="22" fillId="9" borderId="11" xfId="0" applyNumberFormat="1" applyFont="1" applyFill="1" applyBorder="1" applyAlignment="1">
      <alignment horizontal="center" vertical="center" wrapText="1"/>
    </xf>
    <xf numFmtId="0" fontId="23" fillId="9" borderId="37" xfId="0" applyFont="1" applyFill="1" applyBorder="1" applyAlignment="1">
      <alignment horizontal="center" vertical="center" wrapText="1"/>
    </xf>
    <xf numFmtId="0" fontId="23" fillId="9" borderId="38" xfId="0" applyFont="1" applyFill="1" applyBorder="1" applyAlignment="1">
      <alignment horizontal="center" vertical="center" wrapText="1"/>
    </xf>
    <xf numFmtId="0" fontId="23" fillId="9" borderId="47" xfId="0" applyFont="1" applyFill="1" applyBorder="1" applyAlignment="1">
      <alignment horizontal="center" vertical="center" wrapText="1"/>
    </xf>
    <xf numFmtId="0" fontId="22" fillId="0" borderId="21"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34" xfId="0" applyFont="1" applyFill="1" applyBorder="1" applyAlignment="1">
      <alignment horizontal="center" vertical="center" wrapText="1"/>
    </xf>
    <xf numFmtId="0" fontId="22" fillId="0" borderId="32" xfId="0" applyFont="1" applyFill="1" applyBorder="1" applyAlignment="1">
      <alignment horizontal="center" vertical="center" wrapText="1"/>
    </xf>
    <xf numFmtId="0" fontId="22" fillId="0" borderId="36" xfId="0" applyFont="1" applyFill="1" applyBorder="1" applyAlignment="1">
      <alignment horizontal="center" vertical="center" wrapText="1"/>
    </xf>
    <xf numFmtId="0" fontId="22" fillId="9" borderId="37" xfId="0" applyFont="1" applyFill="1" applyBorder="1" applyAlignment="1">
      <alignment horizontal="center" vertical="center" wrapText="1"/>
    </xf>
    <xf numFmtId="0" fontId="22" fillId="9" borderId="38" xfId="0" applyFont="1" applyFill="1" applyBorder="1" applyAlignment="1">
      <alignment horizontal="center" vertical="center" wrapText="1"/>
    </xf>
    <xf numFmtId="0" fontId="22" fillId="9" borderId="39" xfId="0" applyFont="1" applyFill="1" applyBorder="1" applyAlignment="1">
      <alignment horizontal="center" vertical="center" wrapText="1"/>
    </xf>
    <xf numFmtId="0" fontId="23" fillId="9" borderId="39" xfId="0" applyFont="1" applyFill="1" applyBorder="1" applyAlignment="1">
      <alignment horizontal="center" vertical="center" wrapText="1"/>
    </xf>
    <xf numFmtId="0" fontId="22" fillId="0" borderId="29" xfId="0" applyFont="1" applyBorder="1" applyAlignment="1">
      <alignment horizontal="center" vertical="center" wrapText="1"/>
    </xf>
    <xf numFmtId="9" fontId="22" fillId="0" borderId="5" xfId="0" applyNumberFormat="1" applyFont="1" applyBorder="1" applyAlignment="1">
      <alignment horizontal="center" vertical="center" wrapText="1"/>
    </xf>
    <xf numFmtId="9" fontId="22" fillId="0" borderId="33" xfId="0" applyNumberFormat="1" applyFont="1" applyBorder="1" applyAlignment="1">
      <alignment horizontal="center" vertical="center" wrapText="1"/>
    </xf>
    <xf numFmtId="0" fontId="22" fillId="0" borderId="5" xfId="0" applyFont="1" applyBorder="1" applyAlignment="1">
      <alignment horizontal="center"/>
    </xf>
    <xf numFmtId="0" fontId="22" fillId="0" borderId="27" xfId="0" applyFont="1" applyBorder="1" applyAlignment="1">
      <alignment horizontal="center"/>
    </xf>
    <xf numFmtId="0" fontId="22" fillId="0" borderId="8" xfId="0" applyFont="1" applyBorder="1" applyAlignment="1">
      <alignment horizontal="center"/>
    </xf>
    <xf numFmtId="0" fontId="26" fillId="0" borderId="20" xfId="0" applyFont="1" applyBorder="1" applyAlignment="1">
      <alignment horizontal="left" vertical="center" wrapText="1"/>
    </xf>
    <xf numFmtId="0" fontId="30" fillId="0" borderId="21" xfId="0" applyFont="1" applyBorder="1"/>
    <xf numFmtId="0" fontId="22" fillId="0" borderId="25" xfId="0" applyFont="1" applyBorder="1" applyAlignment="1">
      <alignment horizontal="left" vertical="top" wrapText="1"/>
    </xf>
    <xf numFmtId="0" fontId="22" fillId="0" borderId="0" xfId="0" applyFont="1" applyAlignment="1">
      <alignment vertical="top"/>
    </xf>
    <xf numFmtId="0" fontId="26" fillId="0" borderId="25" xfId="0" applyFont="1" applyBorder="1" applyAlignment="1">
      <alignment horizontal="left" vertical="center" wrapText="1"/>
    </xf>
    <xf numFmtId="0" fontId="22" fillId="0" borderId="0" xfId="0" applyFont="1"/>
    <xf numFmtId="0" fontId="26" fillId="0" borderId="25" xfId="0" applyFont="1" applyBorder="1" applyAlignment="1">
      <alignment horizontal="left" vertical="top" wrapText="1"/>
    </xf>
    <xf numFmtId="0" fontId="26" fillId="0" borderId="15" xfId="0" applyFont="1" applyBorder="1" applyAlignment="1">
      <alignment horizontal="left" vertical="top" wrapText="1"/>
    </xf>
    <xf numFmtId="0" fontId="22" fillId="9" borderId="22" xfId="0" applyFont="1" applyFill="1" applyBorder="1" applyAlignment="1">
      <alignment vertical="center" wrapText="1"/>
    </xf>
    <xf numFmtId="0" fontId="22" fillId="0" borderId="71" xfId="0" applyFont="1" applyBorder="1" applyAlignment="1">
      <alignment vertical="top" wrapText="1"/>
    </xf>
    <xf numFmtId="0" fontId="22" fillId="0" borderId="72" xfId="0" applyFont="1" applyBorder="1" applyAlignment="1">
      <alignment vertical="top" wrapText="1"/>
    </xf>
    <xf numFmtId="0" fontId="22" fillId="0" borderId="22" xfId="0" applyFont="1" applyBorder="1" applyAlignment="1">
      <alignment wrapText="1"/>
    </xf>
    <xf numFmtId="0" fontId="22" fillId="12" borderId="22" xfId="0" applyFont="1" applyFill="1" applyBorder="1" applyAlignment="1">
      <alignment vertical="center" wrapText="1"/>
    </xf>
    <xf numFmtId="0" fontId="26" fillId="0" borderId="25" xfId="0" applyFont="1" applyBorder="1" applyAlignment="1">
      <alignment horizontal="left" vertical="center" wrapText="1"/>
    </xf>
    <xf numFmtId="0" fontId="26" fillId="0" borderId="0" xfId="0" applyFont="1" applyAlignment="1">
      <alignment horizontal="left" vertical="center"/>
    </xf>
    <xf numFmtId="0" fontId="39" fillId="0" borderId="22" xfId="0" applyFont="1" applyBorder="1" applyAlignment="1">
      <alignment wrapText="1"/>
    </xf>
    <xf numFmtId="0" fontId="28" fillId="0" borderId="25" xfId="0" applyFont="1" applyBorder="1" applyAlignment="1">
      <alignment horizontal="left" vertical="center" wrapText="1"/>
    </xf>
    <xf numFmtId="0" fontId="26" fillId="0" borderId="25" xfId="0" applyFont="1" applyBorder="1" applyAlignment="1">
      <alignment horizontal="left" vertical="center"/>
    </xf>
    <xf numFmtId="0" fontId="26" fillId="0" borderId="25" xfId="0" applyFont="1" applyBorder="1" applyAlignment="1">
      <alignment horizontal="center" vertical="top" wrapText="1"/>
    </xf>
    <xf numFmtId="0" fontId="26" fillId="0" borderId="15" xfId="0" applyFont="1" applyBorder="1" applyAlignment="1">
      <alignment horizontal="center" vertical="top" wrapText="1"/>
    </xf>
    <xf numFmtId="0" fontId="26" fillId="0" borderId="56" xfId="0" applyFont="1" applyBorder="1" applyAlignment="1">
      <alignment horizontal="center" vertical="top" wrapText="1"/>
    </xf>
    <xf numFmtId="0" fontId="22" fillId="0" borderId="22" xfId="0" applyFont="1" applyBorder="1" applyAlignment="1">
      <alignment horizontal="center" vertical="center" wrapText="1"/>
    </xf>
    <xf numFmtId="0" fontId="40" fillId="9" borderId="23" xfId="0" applyFont="1" applyFill="1" applyBorder="1" applyAlignment="1">
      <alignment horizontal="center" vertical="center" wrapText="1"/>
    </xf>
    <xf numFmtId="0" fontId="22" fillId="0" borderId="22" xfId="0" applyFont="1" applyBorder="1" applyAlignment="1">
      <alignment horizontal="center" vertical="top" wrapText="1"/>
    </xf>
    <xf numFmtId="0" fontId="26" fillId="0" borderId="25" xfId="0" applyFont="1" applyBorder="1" applyAlignment="1">
      <alignment horizontal="left" vertical="center"/>
    </xf>
    <xf numFmtId="0" fontId="34" fillId="0" borderId="24" xfId="0" applyFont="1" applyBorder="1" applyAlignment="1">
      <alignment horizontal="center"/>
    </xf>
    <xf numFmtId="0" fontId="22" fillId="9" borderId="21" xfId="0" applyFont="1" applyFill="1" applyBorder="1" applyAlignment="1">
      <alignment horizontal="center" vertical="center" wrapText="1"/>
    </xf>
    <xf numFmtId="0" fontId="22" fillId="0" borderId="5" xfId="0" applyFont="1" applyBorder="1"/>
    <xf numFmtId="0" fontId="22" fillId="0" borderId="28" xfId="0" applyFont="1" applyBorder="1" applyAlignment="1">
      <alignment horizontal="left" vertical="top" wrapText="1"/>
    </xf>
    <xf numFmtId="0" fontId="22" fillId="0" borderId="29" xfId="0" applyFont="1" applyBorder="1" applyAlignment="1">
      <alignment horizontal="left" vertical="top" wrapText="1"/>
    </xf>
    <xf numFmtId="0" fontId="26" fillId="0" borderId="20" xfId="0" applyFont="1" applyBorder="1" applyAlignment="1">
      <alignment horizontal="left" vertical="center"/>
    </xf>
    <xf numFmtId="0" fontId="22" fillId="9" borderId="73" xfId="0" applyFont="1" applyFill="1" applyBorder="1" applyAlignment="1">
      <alignment horizontal="center" vertical="center" wrapText="1"/>
    </xf>
    <xf numFmtId="14" fontId="22" fillId="9" borderId="73" xfId="0" applyNumberFormat="1" applyFont="1" applyFill="1" applyBorder="1" applyAlignment="1">
      <alignment horizontal="center" vertical="center" wrapText="1"/>
    </xf>
    <xf numFmtId="2" fontId="26" fillId="0" borderId="25" xfId="0" applyNumberFormat="1" applyFont="1" applyBorder="1" applyAlignment="1">
      <alignment horizontal="center" vertical="center" wrapText="1"/>
    </xf>
    <xf numFmtId="0" fontId="30" fillId="0" borderId="15" xfId="0" applyFont="1" applyBorder="1"/>
    <xf numFmtId="0" fontId="22" fillId="9" borderId="74" xfId="0" applyFont="1" applyFill="1" applyBorder="1" applyAlignment="1">
      <alignment horizontal="center" vertical="center" wrapText="1"/>
    </xf>
    <xf numFmtId="14" fontId="22" fillId="9" borderId="74" xfId="0" applyNumberFormat="1" applyFont="1" applyFill="1" applyBorder="1" applyAlignment="1">
      <alignment horizontal="center" vertical="center" wrapText="1"/>
    </xf>
    <xf numFmtId="0" fontId="22" fillId="0" borderId="15" xfId="0" applyFont="1" applyBorder="1"/>
    <xf numFmtId="0" fontId="22" fillId="9" borderId="75" xfId="0" applyFont="1" applyFill="1" applyBorder="1" applyAlignment="1">
      <alignment horizontal="center" vertical="center" wrapText="1"/>
    </xf>
    <xf numFmtId="14" fontId="22" fillId="9" borderId="75" xfId="0" applyNumberFormat="1" applyFont="1" applyFill="1" applyBorder="1" applyAlignment="1">
      <alignment horizontal="center" vertical="center" wrapText="1"/>
    </xf>
    <xf numFmtId="0" fontId="22" fillId="9" borderId="23" xfId="0" applyFont="1" applyFill="1" applyBorder="1" applyAlignment="1">
      <alignment vertical="center" wrapText="1"/>
    </xf>
    <xf numFmtId="15" fontId="22" fillId="9" borderId="23" xfId="0" applyNumberFormat="1" applyFont="1" applyFill="1" applyBorder="1" applyAlignment="1">
      <alignment horizontal="center" vertical="center" wrapText="1"/>
    </xf>
    <xf numFmtId="0" fontId="26" fillId="0" borderId="56" xfId="0" applyFont="1" applyBorder="1" applyAlignment="1">
      <alignment horizontal="left" vertical="top" wrapText="1"/>
    </xf>
    <xf numFmtId="0" fontId="22" fillId="12" borderId="76" xfId="0" applyFont="1" applyFill="1" applyBorder="1" applyAlignment="1">
      <alignment horizontal="center" vertical="center" wrapText="1"/>
    </xf>
    <xf numFmtId="0" fontId="26" fillId="0" borderId="28" xfId="0" applyFont="1" applyBorder="1" applyAlignment="1">
      <alignment horizontal="left" vertical="top" wrapText="1"/>
    </xf>
    <xf numFmtId="0" fontId="26" fillId="0" borderId="29" xfId="0" applyFont="1" applyBorder="1" applyAlignment="1">
      <alignment horizontal="left" vertical="top" wrapText="1"/>
    </xf>
    <xf numFmtId="0" fontId="26" fillId="0" borderId="61" xfId="0" applyFont="1" applyBorder="1" applyAlignment="1">
      <alignment horizontal="left" vertical="top" wrapText="1"/>
    </xf>
    <xf numFmtId="0" fontId="41" fillId="0" borderId="23" xfId="0" applyFont="1" applyBorder="1" applyAlignment="1">
      <alignment horizontal="center" vertical="center" wrapText="1"/>
    </xf>
    <xf numFmtId="0" fontId="22" fillId="0" borderId="77" xfId="0" applyFont="1" applyBorder="1" applyAlignment="1">
      <alignment horizontal="center" vertical="center" wrapText="1"/>
    </xf>
    <xf numFmtId="0" fontId="42" fillId="0" borderId="30" xfId="0" applyFont="1" applyBorder="1" applyAlignment="1">
      <alignment horizontal="center" vertical="center" wrapText="1"/>
    </xf>
    <xf numFmtId="0" fontId="41" fillId="0" borderId="30" xfId="0" applyFont="1" applyBorder="1" applyAlignment="1">
      <alignment horizontal="center" vertical="center" wrapText="1"/>
    </xf>
    <xf numFmtId="0" fontId="26" fillId="0" borderId="20" xfId="0" applyFont="1" applyBorder="1" applyAlignment="1">
      <alignment horizontal="left" vertical="top" wrapText="1"/>
    </xf>
    <xf numFmtId="0" fontId="30" fillId="0" borderId="21" xfId="0" applyFont="1" applyBorder="1" applyAlignment="1">
      <alignment vertical="top"/>
    </xf>
    <xf numFmtId="0" fontId="22" fillId="0" borderId="43" xfId="0" applyFont="1" applyBorder="1" applyAlignment="1">
      <alignment horizontal="center" vertical="center"/>
    </xf>
    <xf numFmtId="0" fontId="22" fillId="0" borderId="43" xfId="0" applyFont="1" applyBorder="1" applyAlignment="1">
      <alignment horizontal="center"/>
    </xf>
    <xf numFmtId="0" fontId="22" fillId="0" borderId="27" xfId="0" applyFont="1" applyBorder="1" applyAlignment="1">
      <alignment horizontal="center" vertical="center"/>
    </xf>
    <xf numFmtId="0" fontId="26" fillId="0" borderId="28" xfId="0" applyFont="1" applyBorder="1" applyAlignment="1">
      <alignment horizontal="left" vertical="center" wrapText="1"/>
    </xf>
    <xf numFmtId="0" fontId="30" fillId="0" borderId="29" xfId="0" applyFont="1" applyBorder="1"/>
    <xf numFmtId="0" fontId="22" fillId="0" borderId="33" xfId="0" applyFont="1" applyBorder="1" applyAlignment="1">
      <alignment horizontal="center" vertical="center"/>
    </xf>
    <xf numFmtId="0" fontId="22" fillId="0" borderId="33" xfId="0" applyFont="1" applyBorder="1" applyAlignment="1">
      <alignment horizontal="center"/>
    </xf>
  </cellXfs>
  <cellStyles count="1">
    <cellStyle name="Normal" xfId="0" builtinId="0"/>
  </cellStyles>
  <dxfs count="17">
    <dxf>
      <font>
        <color rgb="FF800080"/>
      </font>
      <fill>
        <patternFill patternType="solid">
          <fgColor rgb="FFFF99CC"/>
          <bgColor rgb="FFFF99CC"/>
        </patternFill>
      </fill>
    </dxf>
    <dxf>
      <font>
        <color rgb="FF800080"/>
      </font>
      <fill>
        <patternFill patternType="solid">
          <fgColor rgb="FFFF99CC"/>
          <bgColor rgb="FFFF99CC"/>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800080"/>
      </font>
      <fill>
        <patternFill patternType="solid">
          <fgColor rgb="FFFF99CC"/>
          <bgColor rgb="FFFF99CC"/>
        </patternFill>
      </fill>
    </dxf>
    <dxf>
      <font>
        <color rgb="FF800080"/>
      </font>
      <fill>
        <patternFill patternType="solid">
          <fgColor rgb="FFFF99CC"/>
          <bgColor rgb="FFFF99CC"/>
        </patternFill>
      </fill>
    </dxf>
    <dxf>
      <font>
        <color rgb="FF008000"/>
      </font>
      <fill>
        <patternFill patternType="solid">
          <fgColor rgb="FFCCFFCC"/>
          <bgColor rgb="FFCCFFCC"/>
        </patternFill>
      </fill>
    </dxf>
    <dxf>
      <font>
        <color rgb="FF800080"/>
      </font>
      <fill>
        <patternFill patternType="solid">
          <fgColor rgb="FFFF99CC"/>
          <bgColor rgb="FFFF99CC"/>
        </patternFill>
      </fill>
    </dxf>
    <dxf>
      <font>
        <color rgb="FF800080"/>
      </font>
      <fill>
        <patternFill patternType="solid">
          <fgColor rgb="FFFF99CC"/>
          <bgColor rgb="FFFF99CC"/>
        </patternFill>
      </fill>
    </dxf>
    <dxf>
      <font>
        <color rgb="FF008000"/>
      </font>
      <fill>
        <patternFill patternType="solid">
          <fgColor rgb="FFCCFFCC"/>
          <bgColor rgb="FFCCFFCC"/>
        </patternFill>
      </fill>
    </dxf>
    <dxf>
      <font>
        <color rgb="FF800080"/>
      </font>
      <fill>
        <patternFill patternType="solid">
          <fgColor rgb="FFFF99CC"/>
          <bgColor rgb="FFFF99CC"/>
        </patternFill>
      </fill>
    </dxf>
    <dxf>
      <font>
        <color rgb="FF800080"/>
      </font>
      <fill>
        <patternFill patternType="solid">
          <fgColor rgb="FFFF99CC"/>
          <bgColor rgb="FFFF99CC"/>
        </patternFill>
      </fill>
    </dxf>
    <dxf>
      <font>
        <color rgb="FF008000"/>
      </font>
      <fill>
        <patternFill patternType="solid">
          <fgColor rgb="FFCCFFCC"/>
          <bgColor rgb="FFCCFFCC"/>
        </patternFill>
      </fill>
    </dxf>
    <dxf>
      <font>
        <color rgb="FF800080"/>
      </font>
      <fill>
        <patternFill patternType="solid">
          <fgColor rgb="FFFF99CC"/>
          <bgColor rgb="FFFF99CC"/>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800080"/>
      </font>
      <fill>
        <patternFill patternType="solid">
          <fgColor rgb="FFFF99CC"/>
          <bgColor rgb="FFFF99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200025</xdr:colOff>
      <xdr:row>0</xdr:row>
      <xdr:rowOff>47625</xdr:rowOff>
    </xdr:from>
    <xdr:ext cx="1695450" cy="857250"/>
    <xdr:pic>
      <xdr:nvPicPr>
        <xdr:cNvPr id="2" name="image2.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1422103</xdr:colOff>
      <xdr:row>46</xdr:row>
      <xdr:rowOff>1506754</xdr:rowOff>
    </xdr:from>
    <xdr:ext cx="3629025" cy="1333500"/>
    <xdr:pic>
      <xdr:nvPicPr>
        <xdr:cNvPr id="3" name="image1.png">
          <a:extLst>
            <a:ext uri="{FF2B5EF4-FFF2-40B4-BE49-F238E27FC236}">
              <a16:creationId xmlns:a16="http://schemas.microsoft.com/office/drawing/2014/main" xmlns="" id="{00000000-0008-0000-0000-000003000000}"/>
            </a:ext>
          </a:extLst>
        </xdr:cNvPr>
        <xdr:cNvPicPr preferRelativeResize="0"/>
      </xdr:nvPicPr>
      <xdr:blipFill>
        <a:blip xmlns:r="http://schemas.openxmlformats.org/officeDocument/2006/relationships" r:embed="rId2" cstate="print"/>
        <a:stretch>
          <a:fillRect/>
        </a:stretch>
      </xdr:blipFill>
      <xdr:spPr>
        <a:xfrm>
          <a:off x="2113644" y="43925624"/>
          <a:ext cx="3629025" cy="13335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AF1018"/>
  <sheetViews>
    <sheetView tabSelected="1" zoomScale="98" zoomScaleNormal="98" workbookViewId="0">
      <selection activeCell="G226" sqref="G226"/>
    </sheetView>
  </sheetViews>
  <sheetFormatPr baseColWidth="10" defaultColWidth="14.42578125" defaultRowHeight="15" customHeight="1"/>
  <cols>
    <col min="1" max="1" width="10.42578125" customWidth="1"/>
    <col min="2" max="2" width="36.140625" customWidth="1"/>
    <col min="3" max="3" width="31.85546875" style="134" customWidth="1"/>
    <col min="4" max="4" width="24.42578125" customWidth="1"/>
    <col min="5" max="5" width="3.28515625" customWidth="1"/>
    <col min="6" max="6" width="66.7109375" customWidth="1"/>
    <col min="7" max="7" width="28.7109375" customWidth="1"/>
    <col min="8" max="10" width="12.85546875" customWidth="1"/>
    <col min="11" max="11" width="18.85546875" customWidth="1"/>
    <col min="12" max="12" width="25.42578125" customWidth="1"/>
    <col min="13" max="13" width="17.140625" customWidth="1"/>
    <col min="14" max="14" width="16.5703125" customWidth="1"/>
    <col min="15" max="15" width="25.42578125" customWidth="1"/>
    <col min="16" max="16" width="21.42578125" customWidth="1"/>
    <col min="17" max="17" width="42.7109375" customWidth="1"/>
    <col min="18" max="18" width="12.85546875" customWidth="1"/>
    <col min="19" max="19" width="26.42578125" customWidth="1"/>
    <col min="20" max="20" width="21.7109375" customWidth="1"/>
    <col min="21" max="21" width="17.42578125" customWidth="1"/>
    <col min="22" max="22" width="14" customWidth="1"/>
    <col min="23" max="23" width="17" customWidth="1"/>
    <col min="24" max="32" width="12.85546875" customWidth="1"/>
  </cols>
  <sheetData>
    <row r="1" spans="1:32" ht="19.5" customHeight="1">
      <c r="A1" s="273"/>
      <c r="B1" s="274"/>
      <c r="C1" s="1"/>
      <c r="D1" s="1"/>
      <c r="E1" s="1"/>
      <c r="F1" s="279" t="s">
        <v>0</v>
      </c>
      <c r="G1" s="280"/>
      <c r="H1" s="280"/>
      <c r="I1" s="280"/>
      <c r="J1" s="280"/>
      <c r="K1" s="280"/>
      <c r="L1" s="280"/>
      <c r="M1" s="280"/>
      <c r="N1" s="280"/>
      <c r="O1" s="280"/>
      <c r="P1" s="274"/>
      <c r="Q1" s="283" t="s">
        <v>1</v>
      </c>
      <c r="R1" s="2"/>
      <c r="S1" s="2"/>
      <c r="T1" s="2"/>
      <c r="U1" s="2"/>
      <c r="V1" s="2"/>
      <c r="W1" s="2"/>
      <c r="X1" s="2"/>
      <c r="Y1" s="2"/>
      <c r="Z1" s="2"/>
      <c r="AA1" s="2"/>
      <c r="AB1" s="2"/>
      <c r="AC1" s="2"/>
      <c r="AD1" s="2"/>
      <c r="AE1" s="2"/>
      <c r="AF1" s="2"/>
    </row>
    <row r="2" spans="1:32" ht="19.5" customHeight="1">
      <c r="A2" s="275"/>
      <c r="B2" s="276"/>
      <c r="C2" s="1"/>
      <c r="D2" s="1"/>
      <c r="E2" s="1"/>
      <c r="F2" s="275"/>
      <c r="G2" s="281"/>
      <c r="H2" s="281"/>
      <c r="I2" s="281"/>
      <c r="J2" s="281"/>
      <c r="K2" s="281"/>
      <c r="L2" s="281"/>
      <c r="M2" s="281"/>
      <c r="N2" s="281"/>
      <c r="O2" s="281"/>
      <c r="P2" s="276"/>
      <c r="Q2" s="284"/>
      <c r="R2" s="2"/>
      <c r="S2" s="2"/>
      <c r="T2" s="2"/>
      <c r="U2" s="2"/>
      <c r="V2" s="2"/>
      <c r="W2" s="2"/>
      <c r="X2" s="2"/>
      <c r="Y2" s="2"/>
      <c r="Z2" s="2"/>
      <c r="AA2" s="2"/>
      <c r="AB2" s="2"/>
      <c r="AC2" s="2"/>
      <c r="AD2" s="2"/>
      <c r="AE2" s="2"/>
      <c r="AF2" s="2"/>
    </row>
    <row r="3" spans="1:32" ht="19.5" customHeight="1">
      <c r="A3" s="275"/>
      <c r="B3" s="276"/>
      <c r="C3" s="1"/>
      <c r="D3" s="1"/>
      <c r="E3" s="1"/>
      <c r="F3" s="275"/>
      <c r="G3" s="281"/>
      <c r="H3" s="281"/>
      <c r="I3" s="281"/>
      <c r="J3" s="281"/>
      <c r="K3" s="281"/>
      <c r="L3" s="281"/>
      <c r="M3" s="281"/>
      <c r="N3" s="281"/>
      <c r="O3" s="281"/>
      <c r="P3" s="276"/>
      <c r="Q3" s="283" t="s">
        <v>2</v>
      </c>
      <c r="R3" s="2"/>
      <c r="S3" s="2"/>
      <c r="T3" s="2"/>
      <c r="U3" s="2"/>
      <c r="V3" s="2"/>
      <c r="W3" s="2"/>
      <c r="X3" s="2"/>
      <c r="Y3" s="2"/>
      <c r="Z3" s="2"/>
      <c r="AA3" s="2"/>
      <c r="AB3" s="2"/>
      <c r="AC3" s="2"/>
      <c r="AD3" s="2"/>
      <c r="AE3" s="2"/>
      <c r="AF3" s="2"/>
    </row>
    <row r="4" spans="1:32" ht="19.5" customHeight="1">
      <c r="A4" s="277"/>
      <c r="B4" s="278"/>
      <c r="C4" s="1"/>
      <c r="D4" s="1"/>
      <c r="E4" s="1"/>
      <c r="F4" s="277"/>
      <c r="G4" s="282"/>
      <c r="H4" s="282"/>
      <c r="I4" s="282"/>
      <c r="J4" s="282"/>
      <c r="K4" s="282"/>
      <c r="L4" s="282"/>
      <c r="M4" s="282"/>
      <c r="N4" s="282"/>
      <c r="O4" s="282"/>
      <c r="P4" s="278"/>
      <c r="Q4" s="284"/>
      <c r="R4" s="2"/>
      <c r="S4" s="2"/>
      <c r="T4" s="2"/>
      <c r="U4" s="2"/>
      <c r="V4" s="2"/>
      <c r="W4" s="2"/>
      <c r="X4" s="2"/>
      <c r="Y4" s="2"/>
      <c r="Z4" s="2"/>
      <c r="AA4" s="2"/>
      <c r="AB4" s="2"/>
      <c r="AC4" s="2"/>
      <c r="AD4" s="2"/>
      <c r="AE4" s="2"/>
      <c r="AF4" s="2"/>
    </row>
    <row r="5" spans="1:32" ht="14.25" customHeight="1">
      <c r="A5" s="3"/>
      <c r="B5" s="2"/>
      <c r="C5" s="4"/>
      <c r="D5" s="2"/>
      <c r="E5" s="2"/>
      <c r="F5" s="2"/>
      <c r="G5" s="2"/>
      <c r="H5" s="2"/>
      <c r="I5" s="2"/>
      <c r="J5" s="2"/>
      <c r="K5" s="2"/>
      <c r="L5" s="2"/>
      <c r="M5" s="4"/>
      <c r="N5" s="4"/>
      <c r="O5" s="4"/>
      <c r="P5" s="2"/>
      <c r="Q5" s="2"/>
      <c r="R5" s="2"/>
      <c r="S5" s="2"/>
      <c r="T5" s="2"/>
      <c r="U5" s="2"/>
      <c r="V5" s="2"/>
      <c r="W5" s="2"/>
      <c r="X5" s="2"/>
      <c r="Y5" s="2"/>
      <c r="Z5" s="2"/>
      <c r="AA5" s="2"/>
      <c r="AB5" s="2"/>
      <c r="AC5" s="2"/>
      <c r="AD5" s="2"/>
      <c r="AE5" s="2"/>
      <c r="AF5" s="2"/>
    </row>
    <row r="6" spans="1:32" ht="15.75" customHeight="1">
      <c r="A6" s="285" t="s">
        <v>3</v>
      </c>
      <c r="B6" s="286"/>
      <c r="C6" s="286"/>
      <c r="D6" s="286"/>
      <c r="E6" s="286"/>
      <c r="F6" s="286"/>
      <c r="G6" s="286"/>
      <c r="H6" s="286"/>
      <c r="I6" s="286"/>
      <c r="J6" s="286"/>
      <c r="K6" s="286"/>
      <c r="L6" s="286"/>
      <c r="M6" s="286"/>
      <c r="N6" s="286"/>
      <c r="O6" s="286"/>
      <c r="P6" s="286"/>
      <c r="Q6" s="287"/>
      <c r="R6" s="2"/>
      <c r="S6" s="294" t="s">
        <v>4</v>
      </c>
      <c r="T6" s="271"/>
      <c r="U6" s="271"/>
      <c r="V6" s="271"/>
      <c r="W6" s="269"/>
      <c r="X6" s="5"/>
      <c r="Y6" s="5"/>
      <c r="Z6" s="5"/>
      <c r="AA6" s="5"/>
      <c r="AB6" s="5"/>
      <c r="AC6" s="5"/>
      <c r="AD6" s="5"/>
      <c r="AE6" s="5"/>
      <c r="AF6" s="5"/>
    </row>
    <row r="7" spans="1:32" ht="15" customHeight="1">
      <c r="A7" s="288"/>
      <c r="B7" s="289"/>
      <c r="C7" s="289"/>
      <c r="D7" s="289"/>
      <c r="E7" s="289"/>
      <c r="F7" s="289"/>
      <c r="G7" s="289"/>
      <c r="H7" s="289"/>
      <c r="I7" s="289"/>
      <c r="J7" s="289"/>
      <c r="K7" s="289"/>
      <c r="L7" s="289"/>
      <c r="M7" s="289"/>
      <c r="N7" s="289"/>
      <c r="O7" s="289"/>
      <c r="P7" s="289"/>
      <c r="Q7" s="290"/>
      <c r="R7" s="2"/>
      <c r="S7" s="295" t="s">
        <v>5</v>
      </c>
      <c r="T7" s="269"/>
      <c r="U7" s="6" t="s">
        <v>6</v>
      </c>
      <c r="V7" s="7" t="s">
        <v>7</v>
      </c>
      <c r="W7" s="7" t="s">
        <v>8</v>
      </c>
      <c r="X7" s="5"/>
      <c r="Y7" s="5"/>
      <c r="Z7" s="5"/>
      <c r="AA7" s="5"/>
      <c r="AB7" s="5"/>
      <c r="AC7" s="5"/>
      <c r="AD7" s="5"/>
      <c r="AE7" s="5"/>
      <c r="AF7" s="5"/>
    </row>
    <row r="8" spans="1:32" ht="15" customHeight="1">
      <c r="A8" s="291"/>
      <c r="B8" s="292"/>
      <c r="C8" s="292"/>
      <c r="D8" s="292"/>
      <c r="E8" s="292"/>
      <c r="F8" s="292"/>
      <c r="G8" s="292"/>
      <c r="H8" s="292"/>
      <c r="I8" s="292"/>
      <c r="J8" s="292"/>
      <c r="K8" s="292"/>
      <c r="L8" s="292"/>
      <c r="M8" s="292"/>
      <c r="N8" s="292"/>
      <c r="O8" s="292"/>
      <c r="P8" s="292"/>
      <c r="Q8" s="293"/>
      <c r="R8" s="2"/>
      <c r="S8" s="268" t="s">
        <v>9</v>
      </c>
      <c r="T8" s="269"/>
      <c r="U8" s="8">
        <f>+M14</f>
        <v>0</v>
      </c>
      <c r="V8" s="9">
        <v>0.2</v>
      </c>
      <c r="W8" s="10">
        <f t="shared" ref="W8:W9" si="0">U8*V8</f>
        <v>0</v>
      </c>
      <c r="X8" s="5"/>
      <c r="Y8" s="5"/>
      <c r="Z8" s="5"/>
      <c r="AA8" s="5"/>
      <c r="AB8" s="5"/>
      <c r="AC8" s="5"/>
      <c r="AD8" s="5"/>
      <c r="AE8" s="5"/>
      <c r="AF8" s="5"/>
    </row>
    <row r="9" spans="1:32" ht="15" customHeight="1">
      <c r="A9" s="3"/>
      <c r="B9" s="2"/>
      <c r="C9" s="4"/>
      <c r="D9" s="2"/>
      <c r="E9" s="2"/>
      <c r="F9" s="2"/>
      <c r="G9" s="2"/>
      <c r="H9" s="2"/>
      <c r="I9" s="11"/>
      <c r="J9" s="11"/>
      <c r="K9" s="11"/>
      <c r="L9" s="12"/>
      <c r="M9" s="13"/>
      <c r="N9" s="4"/>
      <c r="O9" s="2"/>
      <c r="P9" s="2"/>
      <c r="Q9" s="2"/>
      <c r="R9" s="2"/>
      <c r="S9" s="268" t="s">
        <v>10</v>
      </c>
      <c r="T9" s="269"/>
      <c r="U9" s="8">
        <f>+N14</f>
        <v>0</v>
      </c>
      <c r="V9" s="9">
        <v>0.8</v>
      </c>
      <c r="W9" s="10">
        <f t="shared" si="0"/>
        <v>0</v>
      </c>
      <c r="X9" s="5"/>
      <c r="Y9" s="5"/>
      <c r="Z9" s="5"/>
      <c r="AA9" s="5"/>
      <c r="AB9" s="5"/>
      <c r="AC9" s="5"/>
      <c r="AD9" s="5"/>
      <c r="AE9" s="5"/>
      <c r="AF9" s="5"/>
    </row>
    <row r="10" spans="1:32" ht="15" customHeight="1">
      <c r="A10" s="14"/>
      <c r="B10" s="2"/>
      <c r="C10" s="4"/>
      <c r="D10" s="2"/>
      <c r="E10" s="2"/>
      <c r="F10" s="11"/>
      <c r="G10" s="11"/>
      <c r="H10" s="11"/>
      <c r="I10" s="11"/>
      <c r="J10" s="11"/>
      <c r="K10" s="11"/>
      <c r="L10" s="15" t="s">
        <v>11</v>
      </c>
      <c r="M10" s="16">
        <v>2</v>
      </c>
      <c r="N10" s="4"/>
      <c r="O10" s="2"/>
      <c r="P10" s="2"/>
      <c r="Q10" s="2"/>
      <c r="R10" s="2"/>
      <c r="S10" s="270" t="s">
        <v>12</v>
      </c>
      <c r="T10" s="271"/>
      <c r="U10" s="269"/>
      <c r="V10" s="17">
        <f t="shared" ref="V10:W10" si="1">SUM(V8:V9)</f>
        <v>1</v>
      </c>
      <c r="W10" s="18">
        <f t="shared" si="1"/>
        <v>0</v>
      </c>
      <c r="X10" s="5"/>
      <c r="Y10" s="5"/>
      <c r="Z10" s="5"/>
      <c r="AA10" s="5"/>
      <c r="AB10" s="5"/>
      <c r="AC10" s="5"/>
      <c r="AD10" s="5"/>
      <c r="AE10" s="5"/>
      <c r="AF10" s="5"/>
    </row>
    <row r="11" spans="1:32" ht="15" customHeight="1">
      <c r="A11" s="296" t="s">
        <v>1100</v>
      </c>
      <c r="B11" s="271"/>
      <c r="C11" s="271"/>
      <c r="D11" s="271"/>
      <c r="E11" s="271"/>
      <c r="F11" s="271"/>
      <c r="G11" s="271"/>
      <c r="H11" s="269"/>
      <c r="I11" s="11"/>
      <c r="J11" s="11"/>
      <c r="K11" s="11"/>
      <c r="L11" s="19" t="s">
        <v>13</v>
      </c>
      <c r="M11" s="20">
        <v>1</v>
      </c>
      <c r="N11" s="4"/>
      <c r="O11" s="2"/>
      <c r="P11" s="2"/>
      <c r="Q11" s="2"/>
      <c r="R11" s="2"/>
      <c r="S11" s="270" t="s">
        <v>14</v>
      </c>
      <c r="T11" s="271"/>
      <c r="U11" s="269"/>
      <c r="V11" s="297" t="e">
        <f>IF(AND((W10)&lt;=100,(W10)&gt;=80),U13,IF(AND((W10)&lt;80,(W10)&gt;=50),U14,#REF!))</f>
        <v>#REF!</v>
      </c>
      <c r="W11" s="269"/>
      <c r="X11" s="5"/>
      <c r="Y11" s="5"/>
      <c r="Z11" s="5"/>
      <c r="AA11" s="5"/>
      <c r="AB11" s="5"/>
      <c r="AC11" s="5"/>
      <c r="AD11" s="5"/>
      <c r="AE11" s="5"/>
      <c r="AF11" s="5"/>
    </row>
    <row r="12" spans="1:32" ht="15" customHeight="1">
      <c r="A12" s="296" t="s">
        <v>1101</v>
      </c>
      <c r="B12" s="271"/>
      <c r="C12" s="271"/>
      <c r="D12" s="271"/>
      <c r="E12" s="271"/>
      <c r="F12" s="271"/>
      <c r="G12" s="271"/>
      <c r="H12" s="269"/>
      <c r="I12" s="11"/>
      <c r="J12" s="11"/>
      <c r="K12" s="11"/>
      <c r="L12" s="21" t="s">
        <v>15</v>
      </c>
      <c r="M12" s="22">
        <v>0</v>
      </c>
      <c r="N12" s="4"/>
      <c r="O12" s="2"/>
      <c r="P12" s="2"/>
      <c r="Q12" s="2"/>
      <c r="R12" s="2"/>
      <c r="S12" s="23"/>
      <c r="T12" s="24"/>
      <c r="U12" s="25"/>
      <c r="V12" s="26"/>
      <c r="W12" s="26"/>
      <c r="X12" s="5"/>
      <c r="Y12" s="5"/>
      <c r="Z12" s="5"/>
      <c r="AA12" s="5"/>
      <c r="AB12" s="5"/>
      <c r="AC12" s="5"/>
      <c r="AD12" s="5"/>
      <c r="AE12" s="5"/>
      <c r="AF12" s="5"/>
    </row>
    <row r="13" spans="1:32" ht="15.75" customHeight="1">
      <c r="A13" s="3"/>
      <c r="B13" s="27"/>
      <c r="C13" s="3"/>
      <c r="D13" s="27"/>
      <c r="E13" s="27"/>
      <c r="F13" s="27"/>
      <c r="G13" s="27"/>
      <c r="H13" s="27"/>
      <c r="I13" s="11"/>
      <c r="J13" s="11"/>
      <c r="K13" s="11"/>
      <c r="L13" s="11"/>
      <c r="M13" s="298">
        <f>+M14*0.2+N14*0.8</f>
        <v>0</v>
      </c>
      <c r="N13" s="269"/>
      <c r="O13" s="2"/>
      <c r="P13" s="2"/>
      <c r="Q13" s="2"/>
      <c r="R13" s="2"/>
      <c r="S13" s="299" t="s">
        <v>16</v>
      </c>
      <c r="T13" s="269"/>
      <c r="U13" s="28" t="s">
        <v>11</v>
      </c>
      <c r="V13" s="2"/>
      <c r="W13" s="29"/>
      <c r="X13" s="5"/>
      <c r="Y13" s="5"/>
      <c r="Z13" s="5"/>
      <c r="AA13" s="5"/>
      <c r="AB13" s="5"/>
      <c r="AC13" s="5"/>
      <c r="AD13" s="5"/>
      <c r="AE13" s="5"/>
      <c r="AF13" s="5"/>
    </row>
    <row r="14" spans="1:32" ht="15.75" customHeight="1">
      <c r="A14" s="3"/>
      <c r="B14" s="27"/>
      <c r="C14" s="3"/>
      <c r="D14" s="27"/>
      <c r="E14" s="27"/>
      <c r="F14" s="27"/>
      <c r="G14" s="27"/>
      <c r="H14" s="27"/>
      <c r="I14" s="11"/>
      <c r="J14" s="11"/>
      <c r="K14" s="11"/>
      <c r="L14" s="2"/>
      <c r="M14" s="30">
        <f>IF(COUNT(M16:M557)&gt;0,AVERAGE(M16:M557)*100/2,0)</f>
        <v>0</v>
      </c>
      <c r="N14" s="30">
        <f>IF(COUNT(N16:N557)&gt;0,AVERAGE(N16:N557)*100/2,0)</f>
        <v>0</v>
      </c>
      <c r="O14" s="31"/>
      <c r="P14" s="2"/>
      <c r="Q14" s="2"/>
      <c r="R14" s="2"/>
      <c r="S14" s="272" t="s">
        <v>17</v>
      </c>
      <c r="T14" s="269"/>
      <c r="U14" s="28" t="s">
        <v>15</v>
      </c>
      <c r="V14" s="2"/>
      <c r="W14" s="29"/>
      <c r="X14" s="2"/>
      <c r="Y14" s="2"/>
      <c r="Z14" s="2"/>
      <c r="AA14" s="2"/>
      <c r="AB14" s="2"/>
      <c r="AC14" s="2"/>
      <c r="AD14" s="2"/>
      <c r="AE14" s="2"/>
      <c r="AF14" s="2"/>
    </row>
    <row r="15" spans="1:32" ht="54" customHeight="1" thickBot="1">
      <c r="A15" s="32" t="s">
        <v>18</v>
      </c>
      <c r="B15" s="300" t="s">
        <v>19</v>
      </c>
      <c r="C15" s="271"/>
      <c r="D15" s="271"/>
      <c r="E15" s="269"/>
      <c r="F15" s="32" t="s">
        <v>20</v>
      </c>
      <c r="G15" s="32" t="s">
        <v>21</v>
      </c>
      <c r="H15" s="32" t="s">
        <v>22</v>
      </c>
      <c r="I15" s="32" t="s">
        <v>23</v>
      </c>
      <c r="J15" s="32" t="s">
        <v>24</v>
      </c>
      <c r="K15" s="32" t="s">
        <v>25</v>
      </c>
      <c r="L15" s="32" t="s">
        <v>26</v>
      </c>
      <c r="M15" s="32" t="s">
        <v>27</v>
      </c>
      <c r="N15" s="32" t="s">
        <v>28</v>
      </c>
      <c r="O15" s="32" t="s">
        <v>29</v>
      </c>
      <c r="P15" s="32" t="s">
        <v>30</v>
      </c>
      <c r="Q15" s="32" t="s">
        <v>31</v>
      </c>
      <c r="R15" s="33"/>
      <c r="S15" s="2"/>
      <c r="T15" s="2"/>
      <c r="U15" s="2"/>
      <c r="V15" s="34"/>
      <c r="W15" s="2"/>
      <c r="X15" s="33"/>
      <c r="Y15" s="33"/>
      <c r="Z15" s="33"/>
      <c r="AA15" s="33"/>
      <c r="AB15" s="33"/>
      <c r="AC15" s="33"/>
      <c r="AD15" s="33"/>
      <c r="AE15" s="33"/>
      <c r="AF15" s="33"/>
    </row>
    <row r="16" spans="1:32" ht="90" customHeight="1">
      <c r="A16" s="227">
        <v>1</v>
      </c>
      <c r="B16" s="301" t="s">
        <v>32</v>
      </c>
      <c r="C16" s="302"/>
      <c r="D16" s="302"/>
      <c r="E16" s="302"/>
      <c r="F16" s="363" t="s">
        <v>953</v>
      </c>
      <c r="G16" s="158" t="s">
        <v>977</v>
      </c>
      <c r="H16" s="158" t="s">
        <v>985</v>
      </c>
      <c r="I16" s="158" t="s">
        <v>986</v>
      </c>
      <c r="J16" s="158" t="s">
        <v>962</v>
      </c>
      <c r="K16" s="375" t="s">
        <v>38</v>
      </c>
      <c r="L16" s="357" t="s">
        <v>39</v>
      </c>
      <c r="M16" s="376"/>
      <c r="N16" s="262"/>
      <c r="O16" s="265"/>
      <c r="P16" s="265"/>
      <c r="Q16" s="265"/>
      <c r="R16" s="73"/>
      <c r="S16" s="74"/>
      <c r="T16" s="74"/>
      <c r="U16" s="74"/>
      <c r="V16" s="74"/>
      <c r="W16" s="74"/>
      <c r="X16" s="73"/>
      <c r="Y16" s="73"/>
      <c r="Z16" s="73"/>
      <c r="AA16" s="73"/>
      <c r="AB16" s="73"/>
      <c r="AC16" s="73"/>
      <c r="AD16" s="73"/>
      <c r="AE16" s="73"/>
      <c r="AF16" s="73"/>
    </row>
    <row r="17" spans="1:32" ht="59.25" customHeight="1" thickBot="1">
      <c r="A17" s="228"/>
      <c r="B17" s="303" t="s">
        <v>906</v>
      </c>
      <c r="C17" s="304"/>
      <c r="D17" s="304"/>
      <c r="E17" s="305"/>
      <c r="F17" s="374"/>
      <c r="G17" s="160"/>
      <c r="H17" s="160"/>
      <c r="I17" s="160"/>
      <c r="J17" s="160"/>
      <c r="K17" s="165"/>
      <c r="L17" s="167"/>
      <c r="M17" s="377"/>
      <c r="N17" s="264"/>
      <c r="O17" s="267"/>
      <c r="P17" s="267"/>
      <c r="Q17" s="267"/>
      <c r="R17" s="74"/>
      <c r="S17" s="74"/>
      <c r="T17" s="74"/>
      <c r="U17" s="74"/>
      <c r="V17" s="74"/>
      <c r="W17" s="74"/>
      <c r="X17" s="74"/>
      <c r="Y17" s="74"/>
      <c r="Z17" s="74"/>
      <c r="AA17" s="74"/>
      <c r="AB17" s="74"/>
      <c r="AC17" s="74"/>
      <c r="AD17" s="74"/>
      <c r="AE17" s="74"/>
      <c r="AF17" s="74"/>
    </row>
    <row r="18" spans="1:32" ht="333" customHeight="1">
      <c r="A18" s="228"/>
      <c r="B18" s="249" t="s">
        <v>994</v>
      </c>
      <c r="C18" s="250"/>
      <c r="D18" s="250"/>
      <c r="E18" s="250"/>
      <c r="F18" s="363" t="s">
        <v>1028</v>
      </c>
      <c r="G18" s="361" t="s">
        <v>977</v>
      </c>
      <c r="H18" s="158" t="s">
        <v>57</v>
      </c>
      <c r="I18" s="161" t="s">
        <v>991</v>
      </c>
      <c r="J18" s="161" t="s">
        <v>1027</v>
      </c>
      <c r="K18" s="357" t="s">
        <v>42</v>
      </c>
      <c r="L18" s="357" t="s">
        <v>43</v>
      </c>
      <c r="M18" s="376"/>
      <c r="N18" s="262"/>
      <c r="O18" s="265"/>
      <c r="P18" s="265"/>
      <c r="Q18" s="265"/>
      <c r="R18" s="74"/>
      <c r="S18" s="74"/>
      <c r="T18" s="74"/>
      <c r="U18" s="74"/>
      <c r="V18" s="74"/>
      <c r="W18" s="74"/>
      <c r="X18" s="74"/>
      <c r="Y18" s="74"/>
      <c r="Z18" s="74"/>
      <c r="AA18" s="74"/>
      <c r="AB18" s="74"/>
      <c r="AC18" s="74"/>
      <c r="AD18" s="74"/>
      <c r="AE18" s="74"/>
      <c r="AF18" s="74"/>
    </row>
    <row r="19" spans="1:32" ht="27.75" hidden="1" customHeight="1">
      <c r="A19" s="228"/>
      <c r="B19" s="249" t="s">
        <v>990</v>
      </c>
      <c r="C19" s="250"/>
      <c r="D19" s="250"/>
      <c r="E19" s="250"/>
      <c r="F19" s="364"/>
      <c r="G19" s="362"/>
      <c r="H19" s="360"/>
      <c r="I19" s="359"/>
      <c r="J19" s="359"/>
      <c r="K19" s="358"/>
      <c r="L19" s="358"/>
      <c r="M19" s="377"/>
      <c r="N19" s="264"/>
      <c r="O19" s="267"/>
      <c r="P19" s="267"/>
      <c r="Q19" s="267"/>
      <c r="R19" s="74"/>
      <c r="S19" s="74"/>
      <c r="T19" s="74"/>
      <c r="U19" s="74"/>
      <c r="V19" s="74"/>
      <c r="W19" s="74"/>
      <c r="X19" s="74"/>
      <c r="Y19" s="74"/>
      <c r="Z19" s="74"/>
      <c r="AA19" s="74"/>
      <c r="AB19" s="74"/>
      <c r="AC19" s="74"/>
      <c r="AD19" s="74"/>
      <c r="AE19" s="74"/>
      <c r="AF19" s="74"/>
    </row>
    <row r="20" spans="1:32" ht="16.5" customHeight="1">
      <c r="A20" s="228"/>
      <c r="B20" s="251"/>
      <c r="C20" s="250"/>
      <c r="D20" s="250"/>
      <c r="E20" s="252"/>
      <c r="F20" s="365" t="s">
        <v>987</v>
      </c>
      <c r="G20" s="367" t="s">
        <v>977</v>
      </c>
      <c r="H20" s="369" t="s">
        <v>988</v>
      </c>
      <c r="I20" s="371" t="s">
        <v>1029</v>
      </c>
      <c r="J20" s="369" t="s">
        <v>1031</v>
      </c>
      <c r="K20" s="369" t="s">
        <v>36</v>
      </c>
      <c r="L20" s="373" t="s">
        <v>37</v>
      </c>
      <c r="M20" s="262"/>
      <c r="N20" s="262"/>
      <c r="O20" s="265"/>
      <c r="P20" s="265"/>
      <c r="Q20" s="265"/>
      <c r="R20" s="74"/>
      <c r="S20" s="74"/>
      <c r="T20" s="74"/>
      <c r="U20" s="74"/>
      <c r="V20" s="74"/>
      <c r="W20" s="74"/>
      <c r="X20" s="74"/>
      <c r="Y20" s="74"/>
      <c r="Z20" s="74"/>
      <c r="AA20" s="74"/>
      <c r="AB20" s="74"/>
      <c r="AC20" s="74"/>
      <c r="AD20" s="74"/>
      <c r="AE20" s="74"/>
      <c r="AF20" s="74"/>
    </row>
    <row r="21" spans="1:32" ht="120.75" customHeight="1">
      <c r="A21" s="228"/>
      <c r="B21" s="253" t="s">
        <v>989</v>
      </c>
      <c r="C21" s="254"/>
      <c r="D21" s="254"/>
      <c r="E21" s="255"/>
      <c r="F21" s="366"/>
      <c r="G21" s="368"/>
      <c r="H21" s="370"/>
      <c r="I21" s="372"/>
      <c r="J21" s="370"/>
      <c r="K21" s="370"/>
      <c r="L21" s="330"/>
      <c r="M21" s="264"/>
      <c r="N21" s="264"/>
      <c r="O21" s="267"/>
      <c r="P21" s="267"/>
      <c r="Q21" s="267"/>
      <c r="R21" s="74"/>
      <c r="S21" s="74"/>
      <c r="T21" s="74"/>
      <c r="U21" s="74"/>
      <c r="V21" s="74"/>
      <c r="W21" s="74"/>
      <c r="X21" s="74"/>
      <c r="Y21" s="74"/>
      <c r="Z21" s="74"/>
      <c r="AA21" s="74"/>
      <c r="AB21" s="74"/>
      <c r="AC21" s="74"/>
      <c r="AD21" s="74"/>
      <c r="AE21" s="74"/>
      <c r="AF21" s="74"/>
    </row>
    <row r="22" spans="1:32" ht="2.25" customHeight="1">
      <c r="A22" s="228"/>
      <c r="B22" s="230" t="s">
        <v>984</v>
      </c>
      <c r="C22" s="231"/>
      <c r="D22" s="231"/>
      <c r="E22" s="232"/>
      <c r="F22" s="327" t="s">
        <v>983</v>
      </c>
      <c r="G22" s="329" t="s">
        <v>976</v>
      </c>
      <c r="H22" s="331" t="s">
        <v>79</v>
      </c>
      <c r="I22" s="333" t="s">
        <v>1030</v>
      </c>
      <c r="J22" s="331" t="s">
        <v>1031</v>
      </c>
      <c r="K22" s="331" t="s">
        <v>40</v>
      </c>
      <c r="L22" s="331" t="s">
        <v>41</v>
      </c>
      <c r="M22" s="262"/>
      <c r="N22" s="262"/>
      <c r="O22" s="265"/>
      <c r="P22" s="265"/>
      <c r="Q22" s="265"/>
      <c r="R22" s="74"/>
      <c r="S22" s="74"/>
      <c r="T22" s="74"/>
      <c r="U22" s="74"/>
      <c r="V22" s="74"/>
      <c r="W22" s="74"/>
      <c r="X22" s="74"/>
      <c r="Y22" s="74"/>
      <c r="Z22" s="74"/>
      <c r="AA22" s="74"/>
      <c r="AB22" s="74"/>
      <c r="AC22" s="74"/>
      <c r="AD22" s="74"/>
      <c r="AE22" s="74"/>
      <c r="AF22" s="74"/>
    </row>
    <row r="23" spans="1:32" ht="113.25" customHeight="1">
      <c r="A23" s="228"/>
      <c r="B23" s="256" t="s">
        <v>907</v>
      </c>
      <c r="C23" s="257"/>
      <c r="D23" s="257"/>
      <c r="E23" s="258"/>
      <c r="F23" s="328"/>
      <c r="G23" s="330"/>
      <c r="H23" s="332"/>
      <c r="I23" s="334"/>
      <c r="J23" s="332"/>
      <c r="K23" s="332"/>
      <c r="L23" s="332"/>
      <c r="M23" s="264"/>
      <c r="N23" s="264"/>
      <c r="O23" s="267"/>
      <c r="P23" s="267"/>
      <c r="Q23" s="267"/>
      <c r="R23" s="74"/>
      <c r="S23" s="74"/>
      <c r="T23" s="74"/>
      <c r="U23" s="74"/>
      <c r="V23" s="74"/>
      <c r="W23" s="74"/>
      <c r="X23" s="74"/>
      <c r="Y23" s="74"/>
      <c r="Z23" s="74"/>
      <c r="AA23" s="74"/>
      <c r="AB23" s="74"/>
      <c r="AC23" s="74"/>
      <c r="AD23" s="74"/>
      <c r="AE23" s="74"/>
      <c r="AF23" s="74"/>
    </row>
    <row r="24" spans="1:32" ht="78" customHeight="1">
      <c r="A24" s="228"/>
      <c r="B24" s="230" t="s">
        <v>908</v>
      </c>
      <c r="C24" s="218"/>
      <c r="D24" s="218"/>
      <c r="E24" s="237"/>
      <c r="F24" s="259" t="s">
        <v>992</v>
      </c>
      <c r="G24" s="259" t="s">
        <v>977</v>
      </c>
      <c r="H24" s="259" t="s">
        <v>964</v>
      </c>
      <c r="I24" s="324" t="s">
        <v>968</v>
      </c>
      <c r="J24" s="259" t="s">
        <v>1031</v>
      </c>
      <c r="K24" s="259" t="s">
        <v>993</v>
      </c>
      <c r="L24" s="259" t="s">
        <v>37</v>
      </c>
      <c r="M24" s="262"/>
      <c r="N24" s="262"/>
      <c r="O24" s="265"/>
      <c r="P24" s="265"/>
      <c r="Q24" s="265"/>
      <c r="R24" s="74"/>
      <c r="S24" s="74"/>
      <c r="T24" s="74"/>
      <c r="U24" s="74"/>
      <c r="V24" s="74"/>
      <c r="W24" s="74"/>
      <c r="X24" s="74"/>
      <c r="Y24" s="74"/>
      <c r="Z24" s="74"/>
      <c r="AA24" s="74"/>
      <c r="AB24" s="74"/>
      <c r="AC24" s="74"/>
      <c r="AD24" s="74"/>
      <c r="AE24" s="74"/>
      <c r="AF24" s="74"/>
    </row>
    <row r="25" spans="1:32" ht="204" customHeight="1">
      <c r="A25" s="228"/>
      <c r="B25" s="230" t="s">
        <v>995</v>
      </c>
      <c r="C25" s="218"/>
      <c r="D25" s="218"/>
      <c r="E25" s="237"/>
      <c r="F25" s="260"/>
      <c r="G25" s="260"/>
      <c r="H25" s="260"/>
      <c r="I25" s="325"/>
      <c r="J25" s="260"/>
      <c r="K25" s="260"/>
      <c r="L25" s="260"/>
      <c r="M25" s="263"/>
      <c r="N25" s="263"/>
      <c r="O25" s="266"/>
      <c r="P25" s="266"/>
      <c r="Q25" s="266"/>
      <c r="R25" s="74"/>
      <c r="S25" s="74"/>
      <c r="T25" s="74"/>
      <c r="U25" s="74"/>
      <c r="V25" s="74"/>
      <c r="W25" s="74"/>
      <c r="X25" s="74"/>
      <c r="Y25" s="74"/>
      <c r="Z25" s="74"/>
      <c r="AA25" s="74"/>
      <c r="AB25" s="74"/>
      <c r="AC25" s="74"/>
      <c r="AD25" s="74"/>
      <c r="AE25" s="74"/>
      <c r="AF25" s="74"/>
    </row>
    <row r="26" spans="1:32" ht="42" customHeight="1">
      <c r="A26" s="228"/>
      <c r="B26" s="230" t="s">
        <v>909</v>
      </c>
      <c r="C26" s="218"/>
      <c r="D26" s="218"/>
      <c r="E26" s="237"/>
      <c r="F26" s="260"/>
      <c r="G26" s="260"/>
      <c r="H26" s="260"/>
      <c r="I26" s="325"/>
      <c r="J26" s="260"/>
      <c r="K26" s="260"/>
      <c r="L26" s="260"/>
      <c r="M26" s="263"/>
      <c r="N26" s="263"/>
      <c r="O26" s="266"/>
      <c r="P26" s="266"/>
      <c r="Q26" s="266"/>
      <c r="R26" s="74"/>
      <c r="S26" s="74"/>
      <c r="T26" s="74"/>
      <c r="U26" s="74"/>
      <c r="V26" s="74"/>
      <c r="W26" s="74"/>
      <c r="X26" s="74"/>
      <c r="Y26" s="74"/>
      <c r="Z26" s="74"/>
      <c r="AA26" s="74"/>
      <c r="AB26" s="74"/>
      <c r="AC26" s="74"/>
      <c r="AD26" s="74"/>
      <c r="AE26" s="74"/>
      <c r="AF26" s="74"/>
    </row>
    <row r="27" spans="1:32" ht="51.75" customHeight="1" thickBot="1">
      <c r="A27" s="228"/>
      <c r="B27" s="230" t="s">
        <v>1022</v>
      </c>
      <c r="C27" s="218"/>
      <c r="D27" s="218"/>
      <c r="E27" s="237"/>
      <c r="F27" s="261"/>
      <c r="G27" s="261"/>
      <c r="H27" s="261"/>
      <c r="I27" s="326"/>
      <c r="J27" s="261"/>
      <c r="K27" s="261"/>
      <c r="L27" s="261"/>
      <c r="M27" s="264"/>
      <c r="N27" s="264"/>
      <c r="O27" s="267"/>
      <c r="P27" s="267"/>
      <c r="Q27" s="267"/>
      <c r="R27" s="74"/>
      <c r="S27" s="74"/>
      <c r="T27" s="74"/>
      <c r="U27" s="74"/>
      <c r="V27" s="74"/>
      <c r="W27" s="74"/>
      <c r="X27" s="74"/>
      <c r="Y27" s="74"/>
      <c r="Z27" s="74"/>
      <c r="AA27" s="74"/>
      <c r="AB27" s="74"/>
      <c r="AC27" s="74"/>
      <c r="AD27" s="74"/>
      <c r="AE27" s="74"/>
      <c r="AF27" s="74"/>
    </row>
    <row r="28" spans="1:32" ht="73.5" customHeight="1" thickBot="1">
      <c r="A28" s="227">
        <v>2</v>
      </c>
      <c r="B28" s="238" t="s">
        <v>44</v>
      </c>
      <c r="C28" s="239"/>
      <c r="D28" s="239"/>
      <c r="E28" s="240"/>
      <c r="F28" s="335" t="s">
        <v>982</v>
      </c>
      <c r="G28" s="338" t="s">
        <v>996</v>
      </c>
      <c r="H28" s="341" t="s">
        <v>119</v>
      </c>
      <c r="I28" s="344" t="s">
        <v>968</v>
      </c>
      <c r="J28" s="347" t="s">
        <v>981</v>
      </c>
      <c r="K28" s="350" t="s">
        <v>34</v>
      </c>
      <c r="L28" s="353" t="s">
        <v>35</v>
      </c>
      <c r="M28" s="265"/>
      <c r="N28" s="265"/>
      <c r="O28" s="265"/>
      <c r="P28" s="265"/>
      <c r="Q28" s="265"/>
      <c r="R28" s="74"/>
      <c r="S28" s="74"/>
      <c r="T28" s="74"/>
      <c r="U28" s="74"/>
      <c r="V28" s="74"/>
      <c r="W28" s="74"/>
      <c r="X28" s="74"/>
      <c r="Y28" s="74"/>
      <c r="Z28" s="74"/>
      <c r="AA28" s="74"/>
      <c r="AB28" s="74"/>
      <c r="AC28" s="74"/>
      <c r="AD28" s="74"/>
      <c r="AE28" s="74"/>
      <c r="AF28" s="74"/>
    </row>
    <row r="29" spans="1:32" ht="41.25" customHeight="1">
      <c r="A29" s="228"/>
      <c r="B29" s="244" t="s">
        <v>955</v>
      </c>
      <c r="C29" s="245"/>
      <c r="D29" s="245"/>
      <c r="E29" s="246"/>
      <c r="F29" s="336"/>
      <c r="G29" s="339"/>
      <c r="H29" s="342"/>
      <c r="I29" s="345"/>
      <c r="J29" s="348"/>
      <c r="K29" s="351"/>
      <c r="L29" s="354"/>
      <c r="M29" s="266"/>
      <c r="N29" s="266"/>
      <c r="O29" s="266"/>
      <c r="P29" s="266"/>
      <c r="Q29" s="266"/>
      <c r="R29" s="74"/>
      <c r="S29" s="74"/>
      <c r="T29" s="74"/>
      <c r="U29" s="74"/>
      <c r="V29" s="74"/>
      <c r="W29" s="74"/>
      <c r="X29" s="74"/>
      <c r="Y29" s="74"/>
      <c r="Z29" s="74"/>
      <c r="AA29" s="74"/>
      <c r="AB29" s="74"/>
      <c r="AC29" s="74"/>
      <c r="AD29" s="74"/>
      <c r="AE29" s="74"/>
      <c r="AF29" s="74"/>
    </row>
    <row r="30" spans="1:32" ht="300" customHeight="1">
      <c r="A30" s="228"/>
      <c r="B30" s="230" t="s">
        <v>910</v>
      </c>
      <c r="C30" s="231"/>
      <c r="D30" s="231"/>
      <c r="E30" s="232"/>
      <c r="F30" s="336"/>
      <c r="G30" s="339"/>
      <c r="H30" s="342"/>
      <c r="I30" s="345"/>
      <c r="J30" s="348"/>
      <c r="K30" s="351"/>
      <c r="L30" s="354"/>
      <c r="M30" s="266"/>
      <c r="N30" s="266"/>
      <c r="O30" s="266"/>
      <c r="P30" s="266"/>
      <c r="Q30" s="266"/>
      <c r="R30" s="74"/>
      <c r="S30" s="74"/>
      <c r="T30" s="74"/>
      <c r="U30" s="74"/>
      <c r="V30" s="74"/>
      <c r="W30" s="74"/>
      <c r="X30" s="74"/>
      <c r="Y30" s="74"/>
      <c r="Z30" s="74"/>
      <c r="AA30" s="74"/>
      <c r="AB30" s="74"/>
      <c r="AC30" s="74"/>
      <c r="AD30" s="74"/>
      <c r="AE30" s="74"/>
      <c r="AF30" s="74"/>
    </row>
    <row r="31" spans="1:32" ht="54.75" customHeight="1">
      <c r="A31" s="228"/>
      <c r="B31" s="236" t="s">
        <v>45</v>
      </c>
      <c r="C31" s="231"/>
      <c r="D31" s="231"/>
      <c r="E31" s="232"/>
      <c r="F31" s="336"/>
      <c r="G31" s="339"/>
      <c r="H31" s="342"/>
      <c r="I31" s="345"/>
      <c r="J31" s="348"/>
      <c r="K31" s="351"/>
      <c r="L31" s="354"/>
      <c r="M31" s="266"/>
      <c r="N31" s="266"/>
      <c r="O31" s="266"/>
      <c r="P31" s="266"/>
      <c r="Q31" s="266"/>
      <c r="R31" s="74"/>
      <c r="S31" s="74"/>
      <c r="T31" s="74"/>
      <c r="U31" s="74"/>
      <c r="V31" s="74"/>
      <c r="W31" s="74"/>
      <c r="X31" s="74"/>
      <c r="Y31" s="74"/>
      <c r="Z31" s="74"/>
      <c r="AA31" s="74"/>
      <c r="AB31" s="74"/>
      <c r="AC31" s="74"/>
      <c r="AD31" s="74"/>
      <c r="AE31" s="74"/>
      <c r="AF31" s="74"/>
    </row>
    <row r="32" spans="1:32" ht="159.75" customHeight="1">
      <c r="A32" s="228"/>
      <c r="B32" s="230" t="s">
        <v>911</v>
      </c>
      <c r="C32" s="231"/>
      <c r="D32" s="231"/>
      <c r="E32" s="232"/>
      <c r="F32" s="336"/>
      <c r="G32" s="339"/>
      <c r="H32" s="342"/>
      <c r="I32" s="345"/>
      <c r="J32" s="348"/>
      <c r="K32" s="351"/>
      <c r="L32" s="354"/>
      <c r="M32" s="266"/>
      <c r="N32" s="266"/>
      <c r="O32" s="266"/>
      <c r="P32" s="266"/>
      <c r="Q32" s="266"/>
      <c r="R32" s="74"/>
      <c r="S32" s="74"/>
      <c r="T32" s="74"/>
      <c r="U32" s="74"/>
      <c r="V32" s="74"/>
      <c r="W32" s="74"/>
      <c r="X32" s="74"/>
      <c r="Y32" s="74"/>
      <c r="Z32" s="74"/>
      <c r="AA32" s="74"/>
      <c r="AB32" s="74"/>
      <c r="AC32" s="74"/>
      <c r="AD32" s="74"/>
      <c r="AE32" s="74"/>
      <c r="AF32" s="74"/>
    </row>
    <row r="33" spans="1:32" ht="32.25" customHeight="1">
      <c r="A33" s="228"/>
      <c r="B33" s="230" t="s">
        <v>912</v>
      </c>
      <c r="C33" s="231"/>
      <c r="D33" s="231"/>
      <c r="E33" s="232"/>
      <c r="F33" s="336"/>
      <c r="G33" s="339"/>
      <c r="H33" s="342"/>
      <c r="I33" s="345"/>
      <c r="J33" s="348"/>
      <c r="K33" s="351"/>
      <c r="L33" s="354"/>
      <c r="M33" s="266"/>
      <c r="N33" s="266"/>
      <c r="O33" s="266"/>
      <c r="P33" s="266"/>
      <c r="Q33" s="266"/>
      <c r="R33" s="74"/>
      <c r="S33" s="74"/>
      <c r="T33" s="74"/>
      <c r="U33" s="74"/>
      <c r="V33" s="74"/>
      <c r="W33" s="74"/>
      <c r="X33" s="74"/>
      <c r="Y33" s="74"/>
      <c r="Z33" s="74"/>
      <c r="AA33" s="74"/>
      <c r="AB33" s="74"/>
      <c r="AC33" s="74"/>
      <c r="AD33" s="74"/>
      <c r="AE33" s="74"/>
      <c r="AF33" s="74"/>
    </row>
    <row r="34" spans="1:32" ht="28.5" customHeight="1" thickBot="1">
      <c r="A34" s="229"/>
      <c r="B34" s="230" t="s">
        <v>913</v>
      </c>
      <c r="C34" s="231"/>
      <c r="D34" s="231"/>
      <c r="E34" s="232"/>
      <c r="F34" s="337"/>
      <c r="G34" s="340"/>
      <c r="H34" s="343"/>
      <c r="I34" s="346"/>
      <c r="J34" s="349"/>
      <c r="K34" s="352"/>
      <c r="L34" s="355"/>
      <c r="M34" s="267"/>
      <c r="N34" s="267"/>
      <c r="O34" s="267"/>
      <c r="P34" s="267"/>
      <c r="Q34" s="267"/>
      <c r="R34" s="74"/>
      <c r="S34" s="74"/>
      <c r="T34" s="74"/>
      <c r="U34" s="74"/>
      <c r="V34" s="74"/>
      <c r="W34" s="74"/>
      <c r="X34" s="74"/>
      <c r="Y34" s="74"/>
      <c r="Z34" s="74"/>
      <c r="AA34" s="74"/>
      <c r="AB34" s="74"/>
      <c r="AC34" s="74"/>
      <c r="AD34" s="74"/>
      <c r="AE34" s="74"/>
      <c r="AF34" s="74"/>
    </row>
    <row r="35" spans="1:32" ht="64.5" customHeight="1">
      <c r="A35" s="227">
        <v>3</v>
      </c>
      <c r="B35" s="238" t="s">
        <v>44</v>
      </c>
      <c r="C35" s="239"/>
      <c r="D35" s="239"/>
      <c r="E35" s="239"/>
      <c r="F35" s="126" t="s">
        <v>998</v>
      </c>
      <c r="G35" s="103" t="s">
        <v>997</v>
      </c>
      <c r="H35" s="103" t="s">
        <v>119</v>
      </c>
      <c r="I35" s="104" t="s">
        <v>1001</v>
      </c>
      <c r="J35" s="104" t="s">
        <v>981</v>
      </c>
      <c r="K35" s="105" t="s">
        <v>46</v>
      </c>
      <c r="L35" s="106" t="s">
        <v>47</v>
      </c>
      <c r="M35" s="378"/>
      <c r="N35" s="381"/>
      <c r="O35" s="381"/>
      <c r="P35" s="381"/>
      <c r="Q35" s="381"/>
      <c r="R35" s="74"/>
      <c r="S35" s="74"/>
      <c r="T35" s="74"/>
      <c r="U35" s="74"/>
      <c r="V35" s="74"/>
      <c r="W35" s="74"/>
      <c r="X35" s="74"/>
      <c r="Y35" s="74"/>
      <c r="Z35" s="74"/>
      <c r="AA35" s="74"/>
      <c r="AB35" s="74"/>
      <c r="AC35" s="74"/>
      <c r="AD35" s="74"/>
      <c r="AE35" s="74"/>
      <c r="AF35" s="74"/>
    </row>
    <row r="36" spans="1:32" ht="81" customHeight="1">
      <c r="A36" s="228"/>
      <c r="B36" s="247" t="s">
        <v>48</v>
      </c>
      <c r="C36" s="218"/>
      <c r="D36" s="218"/>
      <c r="E36" s="218"/>
      <c r="F36" s="356" t="s">
        <v>999</v>
      </c>
      <c r="G36" s="159" t="s">
        <v>997</v>
      </c>
      <c r="H36" s="159" t="s">
        <v>119</v>
      </c>
      <c r="I36" s="162" t="s">
        <v>1001</v>
      </c>
      <c r="J36" s="162" t="s">
        <v>981</v>
      </c>
      <c r="K36" s="164" t="s">
        <v>46</v>
      </c>
      <c r="L36" s="166" t="s">
        <v>47</v>
      </c>
      <c r="M36" s="379"/>
      <c r="N36" s="382"/>
      <c r="O36" s="382"/>
      <c r="P36" s="382"/>
      <c r="Q36" s="382"/>
      <c r="R36" s="74"/>
      <c r="S36" s="74"/>
      <c r="T36" s="74"/>
      <c r="U36" s="74"/>
      <c r="V36" s="74"/>
      <c r="W36" s="74"/>
      <c r="X36" s="74"/>
      <c r="Y36" s="74"/>
      <c r="Z36" s="74"/>
      <c r="AA36" s="74"/>
      <c r="AB36" s="74"/>
      <c r="AC36" s="74"/>
      <c r="AD36" s="74"/>
      <c r="AE36" s="74"/>
      <c r="AF36" s="74"/>
    </row>
    <row r="37" spans="1:32" ht="141.75" customHeight="1" thickBot="1">
      <c r="A37" s="228"/>
      <c r="B37" s="171" t="s">
        <v>914</v>
      </c>
      <c r="C37" s="218"/>
      <c r="D37" s="218"/>
      <c r="E37" s="218"/>
      <c r="F37" s="188"/>
      <c r="G37" s="160"/>
      <c r="H37" s="160"/>
      <c r="I37" s="163"/>
      <c r="J37" s="163"/>
      <c r="K37" s="165"/>
      <c r="L37" s="167"/>
      <c r="M37" s="380"/>
      <c r="N37" s="383"/>
      <c r="O37" s="383"/>
      <c r="P37" s="383"/>
      <c r="Q37" s="383"/>
      <c r="R37" s="74"/>
      <c r="S37" s="74"/>
      <c r="T37" s="74"/>
      <c r="U37" s="74"/>
      <c r="V37" s="74"/>
      <c r="W37" s="74"/>
      <c r="X37" s="74"/>
      <c r="Y37" s="74"/>
      <c r="Z37" s="74"/>
      <c r="AA37" s="74"/>
      <c r="AB37" s="74"/>
      <c r="AC37" s="74"/>
      <c r="AD37" s="74"/>
      <c r="AE37" s="74"/>
      <c r="AF37" s="74"/>
    </row>
    <row r="38" spans="1:32" ht="177.75" customHeight="1">
      <c r="A38" s="228"/>
      <c r="B38" s="248" t="s">
        <v>915</v>
      </c>
      <c r="C38" s="218"/>
      <c r="D38" s="218"/>
      <c r="E38" s="237"/>
      <c r="F38" s="306" t="s">
        <v>1002</v>
      </c>
      <c r="G38" s="317" t="s">
        <v>1003</v>
      </c>
      <c r="H38" s="320" t="s">
        <v>119</v>
      </c>
      <c r="I38" s="322" t="s">
        <v>1001</v>
      </c>
      <c r="J38" s="322" t="s">
        <v>981</v>
      </c>
      <c r="K38" s="320" t="s">
        <v>36</v>
      </c>
      <c r="L38" s="320" t="s">
        <v>37</v>
      </c>
      <c r="M38" s="381"/>
      <c r="N38" s="381"/>
      <c r="O38" s="381"/>
      <c r="P38" s="381"/>
      <c r="Q38" s="381"/>
      <c r="R38" s="74"/>
      <c r="S38" s="74"/>
      <c r="T38" s="74"/>
      <c r="U38" s="74"/>
      <c r="V38" s="74"/>
      <c r="W38" s="74"/>
      <c r="X38" s="74"/>
      <c r="Y38" s="74"/>
      <c r="Z38" s="74"/>
      <c r="AA38" s="74"/>
      <c r="AB38" s="74"/>
      <c r="AC38" s="74"/>
      <c r="AD38" s="74"/>
      <c r="AE38" s="74"/>
      <c r="AF38" s="74"/>
    </row>
    <row r="39" spans="1:32" ht="93" customHeight="1">
      <c r="A39" s="228"/>
      <c r="B39" s="248" t="s">
        <v>916</v>
      </c>
      <c r="C39" s="218"/>
      <c r="D39" s="218"/>
      <c r="E39" s="237"/>
      <c r="F39" s="307"/>
      <c r="G39" s="318"/>
      <c r="H39" s="312"/>
      <c r="I39" s="315"/>
      <c r="J39" s="315"/>
      <c r="K39" s="312"/>
      <c r="L39" s="312"/>
      <c r="M39" s="382"/>
      <c r="N39" s="382"/>
      <c r="O39" s="382"/>
      <c r="P39" s="382"/>
      <c r="Q39" s="382"/>
      <c r="R39" s="74"/>
      <c r="S39" s="74"/>
      <c r="T39" s="74"/>
      <c r="U39" s="74"/>
      <c r="V39" s="74"/>
      <c r="W39" s="74"/>
      <c r="X39" s="74"/>
      <c r="Y39" s="74"/>
      <c r="Z39" s="74"/>
      <c r="AA39" s="74"/>
      <c r="AB39" s="74"/>
      <c r="AC39" s="74"/>
      <c r="AD39" s="74"/>
      <c r="AE39" s="74"/>
      <c r="AF39" s="74"/>
    </row>
    <row r="40" spans="1:32" ht="126.75" customHeight="1">
      <c r="A40" s="228"/>
      <c r="B40" s="236" t="s">
        <v>917</v>
      </c>
      <c r="C40" s="218"/>
      <c r="D40" s="218"/>
      <c r="E40" s="237"/>
      <c r="F40" s="308"/>
      <c r="G40" s="319"/>
      <c r="H40" s="321"/>
      <c r="I40" s="323"/>
      <c r="J40" s="323"/>
      <c r="K40" s="321"/>
      <c r="L40" s="321"/>
      <c r="M40" s="383"/>
      <c r="N40" s="383"/>
      <c r="O40" s="383"/>
      <c r="P40" s="383"/>
      <c r="Q40" s="383"/>
      <c r="R40" s="74"/>
      <c r="S40" s="74"/>
      <c r="T40" s="74"/>
      <c r="U40" s="74"/>
      <c r="V40" s="74"/>
      <c r="W40" s="74"/>
      <c r="X40" s="74"/>
      <c r="Y40" s="74"/>
      <c r="Z40" s="74"/>
      <c r="AA40" s="74"/>
      <c r="AB40" s="74"/>
      <c r="AC40" s="74"/>
      <c r="AD40" s="74"/>
      <c r="AE40" s="74"/>
      <c r="AF40" s="74"/>
    </row>
    <row r="41" spans="1:32" ht="99" customHeight="1">
      <c r="A41" s="228"/>
      <c r="B41" s="230" t="s">
        <v>957</v>
      </c>
      <c r="C41" s="218"/>
      <c r="D41" s="218"/>
      <c r="E41" s="218"/>
      <c r="F41" s="309" t="s">
        <v>1007</v>
      </c>
      <c r="G41" s="311" t="s">
        <v>1006</v>
      </c>
      <c r="H41" s="311" t="s">
        <v>1005</v>
      </c>
      <c r="I41" s="314" t="s">
        <v>1001</v>
      </c>
      <c r="J41" s="311" t="s">
        <v>981</v>
      </c>
      <c r="K41" s="311" t="s">
        <v>49</v>
      </c>
      <c r="L41" s="311" t="s">
        <v>43</v>
      </c>
      <c r="M41" s="381"/>
      <c r="N41" s="381"/>
      <c r="O41" s="381"/>
      <c r="P41" s="381"/>
      <c r="Q41" s="381"/>
      <c r="R41" s="74"/>
      <c r="S41" s="74"/>
      <c r="T41" s="74"/>
      <c r="U41" s="74"/>
      <c r="V41" s="74"/>
      <c r="W41" s="74"/>
      <c r="X41" s="74"/>
      <c r="Y41" s="74"/>
      <c r="Z41" s="74"/>
      <c r="AA41" s="74"/>
      <c r="AB41" s="74"/>
      <c r="AC41" s="74"/>
      <c r="AD41" s="74"/>
      <c r="AE41" s="74"/>
      <c r="AF41" s="74"/>
    </row>
    <row r="42" spans="1:32" ht="60" customHeight="1">
      <c r="A42" s="228"/>
      <c r="B42" s="247" t="s">
        <v>918</v>
      </c>
      <c r="C42" s="218"/>
      <c r="D42" s="218"/>
      <c r="E42" s="218"/>
      <c r="F42" s="307"/>
      <c r="G42" s="312"/>
      <c r="H42" s="312"/>
      <c r="I42" s="315"/>
      <c r="J42" s="312"/>
      <c r="K42" s="312"/>
      <c r="L42" s="312"/>
      <c r="M42" s="382"/>
      <c r="N42" s="382"/>
      <c r="O42" s="382"/>
      <c r="P42" s="382"/>
      <c r="Q42" s="382"/>
      <c r="R42" s="74"/>
      <c r="S42" s="74"/>
      <c r="T42" s="74"/>
      <c r="U42" s="74"/>
      <c r="V42" s="74"/>
      <c r="W42" s="74"/>
      <c r="X42" s="74"/>
      <c r="Y42" s="74"/>
      <c r="Z42" s="74"/>
      <c r="AA42" s="74"/>
      <c r="AB42" s="74"/>
      <c r="AC42" s="74"/>
      <c r="AD42" s="74"/>
      <c r="AE42" s="74"/>
      <c r="AF42" s="74"/>
    </row>
    <row r="43" spans="1:32" ht="60" customHeight="1" thickBot="1">
      <c r="A43" s="229"/>
      <c r="B43" s="230" t="s">
        <v>919</v>
      </c>
      <c r="C43" s="218"/>
      <c r="D43" s="218"/>
      <c r="E43" s="218"/>
      <c r="F43" s="310"/>
      <c r="G43" s="313"/>
      <c r="H43" s="313"/>
      <c r="I43" s="316"/>
      <c r="J43" s="313"/>
      <c r="K43" s="313"/>
      <c r="L43" s="313"/>
      <c r="M43" s="383"/>
      <c r="N43" s="383"/>
      <c r="O43" s="383"/>
      <c r="P43" s="383"/>
      <c r="Q43" s="383"/>
      <c r="R43" s="74"/>
      <c r="S43" s="74"/>
      <c r="T43" s="74"/>
      <c r="U43" s="74"/>
      <c r="V43" s="74"/>
      <c r="W43" s="74"/>
      <c r="X43" s="74"/>
      <c r="Y43" s="74"/>
      <c r="Z43" s="74"/>
      <c r="AA43" s="74"/>
      <c r="AB43" s="74"/>
      <c r="AC43" s="74"/>
      <c r="AD43" s="74"/>
      <c r="AE43" s="74"/>
      <c r="AF43" s="74"/>
    </row>
    <row r="44" spans="1:32" ht="53.25" customHeight="1">
      <c r="A44" s="242" t="s">
        <v>954</v>
      </c>
      <c r="B44" s="238" t="s">
        <v>50</v>
      </c>
      <c r="C44" s="239"/>
      <c r="D44" s="239"/>
      <c r="E44" s="240"/>
      <c r="F44" s="335" t="s">
        <v>1023</v>
      </c>
      <c r="G44" s="338" t="s">
        <v>1008</v>
      </c>
      <c r="H44" s="341" t="s">
        <v>1005</v>
      </c>
      <c r="I44" s="344" t="s">
        <v>1001</v>
      </c>
      <c r="J44" s="388" t="s">
        <v>981</v>
      </c>
      <c r="K44" s="391" t="s">
        <v>36</v>
      </c>
      <c r="L44" s="394" t="s">
        <v>37</v>
      </c>
      <c r="M44" s="81"/>
      <c r="N44" s="311"/>
      <c r="O44" s="311"/>
      <c r="P44" s="311"/>
      <c r="Q44" s="311"/>
      <c r="R44" s="74"/>
      <c r="S44" s="74"/>
      <c r="T44" s="74"/>
      <c r="U44" s="74"/>
      <c r="V44" s="74"/>
      <c r="W44" s="74"/>
      <c r="X44" s="74"/>
      <c r="Y44" s="74"/>
      <c r="Z44" s="74"/>
      <c r="AA44" s="74"/>
      <c r="AB44" s="74"/>
      <c r="AC44" s="74"/>
      <c r="AD44" s="74"/>
      <c r="AE44" s="74"/>
      <c r="AF44" s="74"/>
    </row>
    <row r="45" spans="1:32" ht="144" customHeight="1">
      <c r="A45" s="228"/>
      <c r="B45" s="230" t="s">
        <v>1004</v>
      </c>
      <c r="C45" s="231"/>
      <c r="D45" s="231"/>
      <c r="E45" s="232"/>
      <c r="F45" s="336"/>
      <c r="G45" s="339"/>
      <c r="H45" s="342"/>
      <c r="I45" s="345"/>
      <c r="J45" s="389"/>
      <c r="K45" s="392"/>
      <c r="L45" s="395"/>
      <c r="M45" s="82"/>
      <c r="N45" s="312"/>
      <c r="O45" s="312"/>
      <c r="P45" s="312"/>
      <c r="Q45" s="312"/>
      <c r="R45" s="74"/>
      <c r="S45" s="74"/>
      <c r="T45" s="74"/>
      <c r="U45" s="74"/>
      <c r="V45" s="74"/>
      <c r="W45" s="74"/>
      <c r="X45" s="74"/>
      <c r="Y45" s="74"/>
      <c r="Z45" s="74"/>
      <c r="AA45" s="74"/>
      <c r="AB45" s="74"/>
      <c r="AC45" s="74"/>
      <c r="AD45" s="74"/>
      <c r="AE45" s="74"/>
      <c r="AF45" s="74"/>
    </row>
    <row r="46" spans="1:32" ht="153" customHeight="1">
      <c r="A46" s="228"/>
      <c r="B46" s="230" t="s">
        <v>920</v>
      </c>
      <c r="C46" s="231"/>
      <c r="D46" s="231"/>
      <c r="E46" s="233"/>
      <c r="F46" s="336"/>
      <c r="G46" s="339"/>
      <c r="H46" s="342"/>
      <c r="I46" s="345"/>
      <c r="J46" s="389"/>
      <c r="K46" s="392"/>
      <c r="L46" s="395"/>
      <c r="M46" s="82"/>
      <c r="N46" s="312"/>
      <c r="O46" s="312"/>
      <c r="P46" s="312"/>
      <c r="Q46" s="312"/>
      <c r="R46" s="74"/>
      <c r="S46" s="74"/>
      <c r="T46" s="74"/>
      <c r="U46" s="74"/>
      <c r="V46" s="74"/>
      <c r="W46" s="74"/>
      <c r="X46" s="74"/>
      <c r="Y46" s="74"/>
      <c r="Z46" s="74"/>
      <c r="AA46" s="74"/>
      <c r="AB46" s="74"/>
      <c r="AC46" s="74"/>
      <c r="AD46" s="74"/>
      <c r="AE46" s="74"/>
      <c r="AF46" s="74"/>
    </row>
    <row r="47" spans="1:32" ht="212.25" customHeight="1">
      <c r="A47" s="228"/>
      <c r="B47" s="234" t="s">
        <v>1024</v>
      </c>
      <c r="C47" s="231"/>
      <c r="D47" s="231"/>
      <c r="E47" s="232"/>
      <c r="F47" s="336"/>
      <c r="G47" s="339"/>
      <c r="H47" s="342"/>
      <c r="I47" s="345"/>
      <c r="J47" s="389"/>
      <c r="K47" s="392"/>
      <c r="L47" s="395"/>
      <c r="M47" s="82"/>
      <c r="N47" s="312"/>
      <c r="O47" s="312"/>
      <c r="P47" s="312"/>
      <c r="Q47" s="312"/>
      <c r="R47" s="74"/>
      <c r="S47" s="74"/>
      <c r="T47" s="74"/>
      <c r="U47" s="74"/>
      <c r="V47" s="74"/>
      <c r="W47" s="74"/>
      <c r="X47" s="74"/>
      <c r="Y47" s="74"/>
      <c r="Z47" s="74"/>
      <c r="AA47" s="74"/>
      <c r="AB47" s="74"/>
      <c r="AC47" s="74"/>
      <c r="AD47" s="74"/>
      <c r="AE47" s="74"/>
      <c r="AF47" s="74"/>
    </row>
    <row r="48" spans="1:32" ht="117" customHeight="1">
      <c r="A48" s="228"/>
      <c r="B48" s="171" t="s">
        <v>1025</v>
      </c>
      <c r="C48" s="231"/>
      <c r="D48" s="231"/>
      <c r="E48" s="233"/>
      <c r="F48" s="336"/>
      <c r="G48" s="339"/>
      <c r="H48" s="342"/>
      <c r="I48" s="345"/>
      <c r="J48" s="389"/>
      <c r="K48" s="392"/>
      <c r="L48" s="395"/>
      <c r="M48" s="82"/>
      <c r="N48" s="312"/>
      <c r="O48" s="312"/>
      <c r="P48" s="312"/>
      <c r="Q48" s="312"/>
      <c r="R48" s="74"/>
      <c r="S48" s="74"/>
      <c r="T48" s="74"/>
      <c r="U48" s="74"/>
      <c r="V48" s="74"/>
      <c r="W48" s="74"/>
      <c r="X48" s="74"/>
      <c r="Y48" s="74"/>
      <c r="Z48" s="74"/>
      <c r="AA48" s="74"/>
      <c r="AB48" s="74"/>
      <c r="AC48" s="74"/>
      <c r="AD48" s="74"/>
      <c r="AE48" s="74"/>
      <c r="AF48" s="74"/>
    </row>
    <row r="49" spans="1:32" ht="110.25" customHeight="1">
      <c r="A49" s="228"/>
      <c r="B49" s="171" t="s">
        <v>921</v>
      </c>
      <c r="C49" s="231"/>
      <c r="D49" s="231"/>
      <c r="E49" s="233"/>
      <c r="F49" s="384"/>
      <c r="G49" s="385"/>
      <c r="H49" s="386"/>
      <c r="I49" s="387"/>
      <c r="J49" s="390"/>
      <c r="K49" s="393"/>
      <c r="L49" s="396"/>
      <c r="M49" s="95"/>
      <c r="N49" s="321"/>
      <c r="O49" s="321"/>
      <c r="P49" s="321"/>
      <c r="Q49" s="321"/>
      <c r="R49" s="74"/>
      <c r="S49" s="74"/>
      <c r="T49" s="74"/>
      <c r="U49" s="74"/>
      <c r="V49" s="74"/>
      <c r="W49" s="74"/>
      <c r="X49" s="74"/>
      <c r="Y49" s="74"/>
      <c r="Z49" s="74"/>
      <c r="AA49" s="74"/>
      <c r="AB49" s="74"/>
      <c r="AC49" s="74"/>
      <c r="AD49" s="74"/>
      <c r="AE49" s="74"/>
      <c r="AF49" s="74"/>
    </row>
    <row r="50" spans="1:32" ht="84" customHeight="1">
      <c r="A50" s="228"/>
      <c r="B50" s="236" t="s">
        <v>922</v>
      </c>
      <c r="C50" s="218"/>
      <c r="D50" s="218"/>
      <c r="E50" s="237"/>
      <c r="F50" s="309" t="s">
        <v>875</v>
      </c>
      <c r="G50" s="405" t="s">
        <v>1009</v>
      </c>
      <c r="H50" s="311" t="s">
        <v>79</v>
      </c>
      <c r="I50" s="314" t="s">
        <v>1032</v>
      </c>
      <c r="J50" s="314" t="s">
        <v>966</v>
      </c>
      <c r="K50" s="311" t="s">
        <v>876</v>
      </c>
      <c r="L50" s="311" t="s">
        <v>877</v>
      </c>
      <c r="M50" s="82"/>
      <c r="N50" s="311"/>
      <c r="O50" s="311"/>
      <c r="P50" s="311"/>
      <c r="Q50" s="311"/>
      <c r="R50" s="74"/>
      <c r="S50" s="74"/>
      <c r="T50" s="74"/>
      <c r="U50" s="74"/>
      <c r="V50" s="74"/>
      <c r="W50" s="74"/>
      <c r="X50" s="74"/>
      <c r="Y50" s="74"/>
      <c r="Z50" s="74"/>
      <c r="AA50" s="74"/>
      <c r="AB50" s="74"/>
      <c r="AC50" s="74"/>
      <c r="AD50" s="74"/>
      <c r="AE50" s="74"/>
      <c r="AF50" s="74"/>
    </row>
    <row r="51" spans="1:32" ht="116.25" customHeight="1">
      <c r="A51" s="228"/>
      <c r="B51" s="236" t="s">
        <v>923</v>
      </c>
      <c r="C51" s="218"/>
      <c r="D51" s="218"/>
      <c r="E51" s="237"/>
      <c r="F51" s="307"/>
      <c r="G51" s="318"/>
      <c r="H51" s="312"/>
      <c r="I51" s="315"/>
      <c r="J51" s="315"/>
      <c r="K51" s="312"/>
      <c r="L51" s="312"/>
      <c r="M51" s="82"/>
      <c r="N51" s="312"/>
      <c r="O51" s="312"/>
      <c r="P51" s="312"/>
      <c r="Q51" s="312"/>
      <c r="R51" s="74"/>
      <c r="S51" s="74"/>
      <c r="T51" s="74"/>
      <c r="U51" s="74"/>
      <c r="V51" s="74"/>
      <c r="W51" s="74"/>
      <c r="X51" s="74"/>
      <c r="Y51" s="74"/>
      <c r="Z51" s="74"/>
      <c r="AA51" s="74"/>
      <c r="AB51" s="74"/>
      <c r="AC51" s="74"/>
      <c r="AD51" s="74"/>
      <c r="AE51" s="74"/>
      <c r="AF51" s="74"/>
    </row>
    <row r="52" spans="1:32" ht="91.5" customHeight="1">
      <c r="A52" s="228"/>
      <c r="B52" s="236" t="s">
        <v>924</v>
      </c>
      <c r="C52" s="218"/>
      <c r="D52" s="218"/>
      <c r="E52" s="237"/>
      <c r="F52" s="307"/>
      <c r="G52" s="318"/>
      <c r="H52" s="312"/>
      <c r="I52" s="315"/>
      <c r="J52" s="315"/>
      <c r="K52" s="312"/>
      <c r="L52" s="312"/>
      <c r="M52" s="82"/>
      <c r="N52" s="312"/>
      <c r="O52" s="312"/>
      <c r="P52" s="312"/>
      <c r="Q52" s="312"/>
      <c r="R52" s="74"/>
      <c r="S52" s="74"/>
      <c r="T52" s="74"/>
      <c r="U52" s="74"/>
      <c r="V52" s="74"/>
      <c r="W52" s="74"/>
      <c r="X52" s="74"/>
      <c r="Y52" s="74"/>
      <c r="Z52" s="74"/>
      <c r="AA52" s="74"/>
      <c r="AB52" s="74"/>
      <c r="AC52" s="74"/>
      <c r="AD52" s="74"/>
      <c r="AE52" s="74"/>
      <c r="AF52" s="74"/>
    </row>
    <row r="53" spans="1:32" ht="97.5" customHeight="1">
      <c r="A53" s="228"/>
      <c r="B53" s="236" t="s">
        <v>925</v>
      </c>
      <c r="C53" s="218"/>
      <c r="D53" s="218"/>
      <c r="E53" s="237"/>
      <c r="F53" s="307"/>
      <c r="G53" s="318"/>
      <c r="H53" s="312"/>
      <c r="I53" s="315"/>
      <c r="J53" s="315"/>
      <c r="K53" s="312"/>
      <c r="L53" s="312"/>
      <c r="M53" s="82"/>
      <c r="N53" s="312"/>
      <c r="O53" s="312"/>
      <c r="P53" s="312"/>
      <c r="Q53" s="312"/>
      <c r="R53" s="74"/>
      <c r="S53" s="74"/>
      <c r="T53" s="74"/>
      <c r="U53" s="74"/>
      <c r="V53" s="74"/>
      <c r="W53" s="74"/>
      <c r="X53" s="74"/>
      <c r="Y53" s="74"/>
      <c r="Z53" s="74"/>
      <c r="AA53" s="74"/>
      <c r="AB53" s="74"/>
      <c r="AC53" s="74"/>
      <c r="AD53" s="74"/>
      <c r="AE53" s="74"/>
      <c r="AF53" s="74"/>
    </row>
    <row r="54" spans="1:32" ht="108.75" customHeight="1">
      <c r="A54" s="228"/>
      <c r="B54" s="230" t="s">
        <v>963</v>
      </c>
      <c r="C54" s="218"/>
      <c r="D54" s="218"/>
      <c r="E54" s="218"/>
      <c r="F54" s="307"/>
      <c r="G54" s="318"/>
      <c r="H54" s="312"/>
      <c r="I54" s="315"/>
      <c r="J54" s="315"/>
      <c r="K54" s="312"/>
      <c r="L54" s="312"/>
      <c r="M54" s="82"/>
      <c r="N54" s="312"/>
      <c r="O54" s="312"/>
      <c r="P54" s="312"/>
      <c r="Q54" s="312"/>
      <c r="R54" s="74"/>
      <c r="S54" s="74"/>
      <c r="T54" s="74"/>
      <c r="U54" s="74"/>
      <c r="V54" s="74"/>
      <c r="W54" s="74"/>
      <c r="X54" s="74"/>
      <c r="Y54" s="74"/>
      <c r="Z54" s="74"/>
      <c r="AA54" s="74"/>
      <c r="AB54" s="74"/>
      <c r="AC54" s="74"/>
      <c r="AD54" s="74"/>
      <c r="AE54" s="74"/>
      <c r="AF54" s="74"/>
    </row>
    <row r="55" spans="1:32" ht="33.75" customHeight="1">
      <c r="A55" s="228"/>
      <c r="B55" s="230" t="s">
        <v>926</v>
      </c>
      <c r="C55" s="218"/>
      <c r="D55" s="218"/>
      <c r="E55" s="218"/>
      <c r="F55" s="307"/>
      <c r="G55" s="318"/>
      <c r="H55" s="312"/>
      <c r="I55" s="315"/>
      <c r="J55" s="315"/>
      <c r="K55" s="312"/>
      <c r="L55" s="312"/>
      <c r="M55" s="82"/>
      <c r="N55" s="312"/>
      <c r="O55" s="312"/>
      <c r="P55" s="312"/>
      <c r="Q55" s="312"/>
      <c r="R55" s="74"/>
      <c r="S55" s="74"/>
      <c r="T55" s="74"/>
      <c r="U55" s="74"/>
      <c r="V55" s="74"/>
      <c r="W55" s="74"/>
      <c r="X55" s="74"/>
      <c r="Y55" s="74"/>
      <c r="Z55" s="74"/>
      <c r="AA55" s="74"/>
      <c r="AB55" s="74"/>
      <c r="AC55" s="74"/>
      <c r="AD55" s="74"/>
      <c r="AE55" s="74"/>
      <c r="AF55" s="74"/>
    </row>
    <row r="56" spans="1:32" ht="76.5" customHeight="1" thickBot="1">
      <c r="A56" s="229"/>
      <c r="B56" s="230" t="s">
        <v>927</v>
      </c>
      <c r="C56" s="218"/>
      <c r="D56" s="218"/>
      <c r="E56" s="218"/>
      <c r="F56" s="310"/>
      <c r="G56" s="406"/>
      <c r="H56" s="313"/>
      <c r="I56" s="316"/>
      <c r="J56" s="316"/>
      <c r="K56" s="313"/>
      <c r="L56" s="313"/>
      <c r="M56" s="83"/>
      <c r="N56" s="321"/>
      <c r="O56" s="321"/>
      <c r="P56" s="321"/>
      <c r="Q56" s="321"/>
      <c r="R56" s="74"/>
      <c r="S56" s="74"/>
      <c r="T56" s="74"/>
      <c r="U56" s="74"/>
      <c r="V56" s="74"/>
      <c r="W56" s="74"/>
      <c r="X56" s="74"/>
      <c r="Y56" s="74"/>
      <c r="Z56" s="74"/>
      <c r="AA56" s="74"/>
      <c r="AB56" s="74"/>
      <c r="AC56" s="74"/>
      <c r="AD56" s="74"/>
      <c r="AE56" s="74"/>
      <c r="AF56" s="74"/>
    </row>
    <row r="57" spans="1:32" ht="36" customHeight="1">
      <c r="A57" s="227" t="s">
        <v>949</v>
      </c>
      <c r="B57" s="238" t="s">
        <v>51</v>
      </c>
      <c r="C57" s="239"/>
      <c r="D57" s="239"/>
      <c r="E57" s="240"/>
      <c r="F57" s="397" t="s">
        <v>1026</v>
      </c>
      <c r="G57" s="338" t="s">
        <v>1010</v>
      </c>
      <c r="H57" s="400" t="s">
        <v>965</v>
      </c>
      <c r="I57" s="347" t="s">
        <v>968</v>
      </c>
      <c r="J57" s="347" t="s">
        <v>1033</v>
      </c>
      <c r="K57" s="391" t="s">
        <v>36</v>
      </c>
      <c r="L57" s="394" t="s">
        <v>37</v>
      </c>
      <c r="M57" s="84"/>
      <c r="N57" s="84"/>
      <c r="O57" s="84"/>
      <c r="P57" s="84"/>
      <c r="Q57" s="84"/>
      <c r="R57" s="74"/>
      <c r="S57" s="74"/>
      <c r="T57" s="74"/>
      <c r="U57" s="74"/>
      <c r="V57" s="74"/>
      <c r="W57" s="74"/>
      <c r="X57" s="74"/>
      <c r="Y57" s="74"/>
      <c r="Z57" s="74"/>
      <c r="AA57" s="74"/>
      <c r="AB57" s="74"/>
      <c r="AC57" s="74"/>
      <c r="AD57" s="74"/>
      <c r="AE57" s="74"/>
      <c r="AF57" s="74"/>
    </row>
    <row r="58" spans="1:32" ht="203.25" customHeight="1">
      <c r="A58" s="228"/>
      <c r="B58" s="230" t="s">
        <v>928</v>
      </c>
      <c r="C58" s="231"/>
      <c r="D58" s="231"/>
      <c r="E58" s="232"/>
      <c r="F58" s="398"/>
      <c r="G58" s="339"/>
      <c r="H58" s="401"/>
      <c r="I58" s="348"/>
      <c r="J58" s="348"/>
      <c r="K58" s="392"/>
      <c r="L58" s="395"/>
      <c r="M58" s="84"/>
      <c r="N58" s="84"/>
      <c r="O58" s="84"/>
      <c r="P58" s="84"/>
      <c r="Q58" s="84"/>
      <c r="R58" s="74"/>
      <c r="S58" s="74"/>
      <c r="T58" s="74"/>
      <c r="U58" s="74"/>
      <c r="V58" s="74"/>
      <c r="W58" s="74"/>
      <c r="X58" s="74"/>
      <c r="Y58" s="74"/>
      <c r="Z58" s="74"/>
      <c r="AA58" s="74"/>
      <c r="AB58" s="74"/>
      <c r="AC58" s="74"/>
      <c r="AD58" s="74"/>
      <c r="AE58" s="74"/>
      <c r="AF58" s="74"/>
    </row>
    <row r="59" spans="1:32" ht="203.25" customHeight="1">
      <c r="A59" s="228"/>
      <c r="B59" s="230" t="s">
        <v>929</v>
      </c>
      <c r="C59" s="231"/>
      <c r="D59" s="231"/>
      <c r="E59" s="232"/>
      <c r="F59" s="398"/>
      <c r="G59" s="339"/>
      <c r="H59" s="401"/>
      <c r="I59" s="348"/>
      <c r="J59" s="348"/>
      <c r="K59" s="392"/>
      <c r="L59" s="395"/>
      <c r="M59" s="84"/>
      <c r="N59" s="84"/>
      <c r="O59" s="84"/>
      <c r="P59" s="84"/>
      <c r="Q59" s="84"/>
      <c r="R59" s="74"/>
      <c r="S59" s="74"/>
      <c r="T59" s="74"/>
      <c r="U59" s="74"/>
      <c r="V59" s="74"/>
      <c r="W59" s="74"/>
      <c r="X59" s="74"/>
      <c r="Y59" s="74"/>
      <c r="Z59" s="74"/>
      <c r="AA59" s="74"/>
      <c r="AB59" s="74"/>
      <c r="AC59" s="74"/>
      <c r="AD59" s="74"/>
      <c r="AE59" s="74"/>
      <c r="AF59" s="74"/>
    </row>
    <row r="60" spans="1:32" ht="41.25" customHeight="1">
      <c r="A60" s="228"/>
      <c r="B60" s="230" t="s">
        <v>930</v>
      </c>
      <c r="C60" s="231"/>
      <c r="D60" s="231"/>
      <c r="E60" s="232"/>
      <c r="F60" s="398"/>
      <c r="G60" s="339"/>
      <c r="H60" s="401"/>
      <c r="I60" s="348"/>
      <c r="J60" s="348"/>
      <c r="K60" s="392"/>
      <c r="L60" s="395"/>
      <c r="M60" s="84"/>
      <c r="N60" s="84"/>
      <c r="O60" s="84"/>
      <c r="P60" s="84"/>
      <c r="Q60" s="84"/>
      <c r="R60" s="74"/>
      <c r="S60" s="74"/>
      <c r="T60" s="74"/>
      <c r="U60" s="74"/>
      <c r="V60" s="74"/>
      <c r="W60" s="74"/>
      <c r="X60" s="74"/>
      <c r="Y60" s="74"/>
      <c r="Z60" s="74"/>
      <c r="AA60" s="74"/>
      <c r="AB60" s="74"/>
      <c r="AC60" s="74"/>
      <c r="AD60" s="74"/>
      <c r="AE60" s="74"/>
      <c r="AF60" s="74"/>
    </row>
    <row r="61" spans="1:32" ht="32.25" customHeight="1" thickBot="1">
      <c r="A61" s="229"/>
      <c r="B61" s="230" t="s">
        <v>931</v>
      </c>
      <c r="C61" s="231"/>
      <c r="D61" s="231"/>
      <c r="E61" s="232"/>
      <c r="F61" s="399"/>
      <c r="G61" s="340"/>
      <c r="H61" s="402"/>
      <c r="I61" s="349"/>
      <c r="J61" s="349"/>
      <c r="K61" s="403"/>
      <c r="L61" s="404"/>
      <c r="M61" s="84"/>
      <c r="N61" s="84"/>
      <c r="O61" s="84"/>
      <c r="P61" s="84"/>
      <c r="Q61" s="84"/>
      <c r="R61" s="74"/>
      <c r="S61" s="74"/>
      <c r="T61" s="74"/>
      <c r="U61" s="74"/>
      <c r="V61" s="74"/>
      <c r="W61" s="74"/>
      <c r="X61" s="74"/>
      <c r="Y61" s="74"/>
      <c r="Z61" s="74"/>
      <c r="AA61" s="74"/>
      <c r="AB61" s="74"/>
      <c r="AC61" s="74"/>
      <c r="AD61" s="74"/>
      <c r="AE61" s="74"/>
      <c r="AF61" s="74"/>
    </row>
    <row r="62" spans="1:32" ht="81.75" customHeight="1" thickBot="1">
      <c r="A62" s="227" t="s">
        <v>950</v>
      </c>
      <c r="B62" s="241" t="s">
        <v>52</v>
      </c>
      <c r="C62" s="239"/>
      <c r="D62" s="239"/>
      <c r="E62" s="239"/>
      <c r="F62" s="127" t="s">
        <v>53</v>
      </c>
      <c r="G62" s="72" t="s">
        <v>1012</v>
      </c>
      <c r="H62" s="72" t="s">
        <v>57</v>
      </c>
      <c r="I62" s="70" t="s">
        <v>1035</v>
      </c>
      <c r="J62" s="70" t="s">
        <v>1034</v>
      </c>
      <c r="K62" s="71" t="s">
        <v>34</v>
      </c>
      <c r="L62" s="72" t="s">
        <v>35</v>
      </c>
      <c r="M62" s="84"/>
      <c r="N62" s="84"/>
      <c r="O62" s="84"/>
      <c r="P62" s="84"/>
      <c r="Q62" s="84"/>
      <c r="R62" s="74"/>
      <c r="S62" s="74"/>
      <c r="T62" s="74"/>
      <c r="U62" s="74"/>
      <c r="V62" s="74"/>
      <c r="W62" s="74"/>
      <c r="X62" s="74"/>
      <c r="Y62" s="74"/>
      <c r="Z62" s="74"/>
      <c r="AA62" s="74"/>
      <c r="AB62" s="74"/>
      <c r="AC62" s="74"/>
      <c r="AD62" s="74"/>
      <c r="AE62" s="74"/>
      <c r="AF62" s="74"/>
    </row>
    <row r="63" spans="1:32" ht="237" customHeight="1" thickBot="1">
      <c r="A63" s="228"/>
      <c r="B63" s="230" t="s">
        <v>932</v>
      </c>
      <c r="C63" s="231"/>
      <c r="D63" s="231"/>
      <c r="E63" s="232"/>
      <c r="F63" s="127" t="s">
        <v>54</v>
      </c>
      <c r="G63" s="72" t="s">
        <v>1012</v>
      </c>
      <c r="H63" s="72" t="s">
        <v>57</v>
      </c>
      <c r="I63" s="79" t="s">
        <v>1035</v>
      </c>
      <c r="J63" s="79" t="s">
        <v>1034</v>
      </c>
      <c r="K63" s="72" t="s">
        <v>46</v>
      </c>
      <c r="L63" s="72" t="s">
        <v>55</v>
      </c>
      <c r="M63" s="84"/>
      <c r="N63" s="84"/>
      <c r="O63" s="84"/>
      <c r="P63" s="84"/>
      <c r="Q63" s="84"/>
      <c r="R63" s="74"/>
      <c r="S63" s="74"/>
      <c r="T63" s="74"/>
      <c r="U63" s="74"/>
      <c r="V63" s="74"/>
      <c r="W63" s="74"/>
      <c r="X63" s="74"/>
      <c r="Y63" s="74"/>
      <c r="Z63" s="74"/>
      <c r="AA63" s="74"/>
      <c r="AB63" s="74"/>
      <c r="AC63" s="74"/>
      <c r="AD63" s="74"/>
      <c r="AE63" s="74"/>
      <c r="AF63" s="74"/>
    </row>
    <row r="64" spans="1:32" ht="111" customHeight="1">
      <c r="A64" s="228"/>
      <c r="B64" s="230" t="s">
        <v>933</v>
      </c>
      <c r="C64" s="231"/>
      <c r="D64" s="231"/>
      <c r="E64" s="232"/>
      <c r="F64" s="128" t="s">
        <v>967</v>
      </c>
      <c r="G64" s="108" t="s">
        <v>1010</v>
      </c>
      <c r="H64" s="109" t="s">
        <v>57</v>
      </c>
      <c r="I64" s="110" t="s">
        <v>1035</v>
      </c>
      <c r="J64" s="110" t="s">
        <v>1034</v>
      </c>
      <c r="K64" s="111" t="s">
        <v>1017</v>
      </c>
      <c r="L64" s="112" t="s">
        <v>37</v>
      </c>
      <c r="M64" s="119"/>
      <c r="N64" s="84"/>
      <c r="O64" s="84"/>
      <c r="P64" s="84"/>
      <c r="Q64" s="84"/>
      <c r="R64" s="74"/>
      <c r="S64" s="74"/>
      <c r="T64" s="74"/>
      <c r="U64" s="74"/>
      <c r="V64" s="74"/>
      <c r="W64" s="74"/>
      <c r="X64" s="74"/>
      <c r="Y64" s="74"/>
      <c r="Z64" s="74"/>
      <c r="AA64" s="74"/>
      <c r="AB64" s="74"/>
      <c r="AC64" s="74"/>
      <c r="AD64" s="74"/>
      <c r="AE64" s="74"/>
      <c r="AF64" s="74"/>
    </row>
    <row r="65" spans="1:32" ht="111" customHeight="1">
      <c r="A65" s="243"/>
      <c r="B65" s="168" t="s">
        <v>1013</v>
      </c>
      <c r="C65" s="169"/>
      <c r="D65" s="169"/>
      <c r="E65" s="170"/>
      <c r="F65" s="129" t="s">
        <v>1016</v>
      </c>
      <c r="G65" s="146" t="s">
        <v>1082</v>
      </c>
      <c r="H65" s="117" t="s">
        <v>57</v>
      </c>
      <c r="I65" s="118" t="s">
        <v>1035</v>
      </c>
      <c r="J65" s="118" t="s">
        <v>1034</v>
      </c>
      <c r="K65" s="123" t="s">
        <v>1017</v>
      </c>
      <c r="L65" s="124" t="s">
        <v>37</v>
      </c>
      <c r="M65" s="125"/>
      <c r="N65" s="107"/>
      <c r="O65" s="84"/>
      <c r="P65" s="84"/>
      <c r="Q65" s="84"/>
      <c r="R65" s="74"/>
      <c r="S65" s="74"/>
      <c r="T65" s="74"/>
      <c r="U65" s="74"/>
      <c r="V65" s="74"/>
      <c r="W65" s="74"/>
      <c r="X65" s="74"/>
      <c r="Y65" s="74"/>
      <c r="Z65" s="74"/>
      <c r="AA65" s="74"/>
      <c r="AB65" s="74"/>
      <c r="AC65" s="74"/>
      <c r="AD65" s="74"/>
      <c r="AE65" s="74"/>
      <c r="AF65" s="74"/>
    </row>
    <row r="66" spans="1:32" ht="138" customHeight="1">
      <c r="A66" s="228"/>
      <c r="B66" s="171" t="s">
        <v>1014</v>
      </c>
      <c r="C66" s="235"/>
      <c r="D66" s="235"/>
      <c r="E66" s="235"/>
      <c r="F66" s="130" t="s">
        <v>1015</v>
      </c>
      <c r="G66" s="147" t="s">
        <v>1083</v>
      </c>
      <c r="H66" s="94" t="s">
        <v>79</v>
      </c>
      <c r="I66" s="120" t="s">
        <v>968</v>
      </c>
      <c r="J66" s="94" t="s">
        <v>966</v>
      </c>
      <c r="K66" s="121" t="s">
        <v>38</v>
      </c>
      <c r="L66" s="121" t="s">
        <v>39</v>
      </c>
      <c r="M66" s="122"/>
      <c r="N66" s="84"/>
      <c r="O66" s="84"/>
      <c r="P66" s="84"/>
      <c r="Q66" s="84"/>
      <c r="R66" s="74"/>
      <c r="S66" s="74"/>
      <c r="T66" s="74"/>
      <c r="U66" s="74"/>
      <c r="V66" s="74"/>
      <c r="W66" s="74"/>
      <c r="X66" s="74"/>
      <c r="Y66" s="74"/>
      <c r="Z66" s="74"/>
      <c r="AA66" s="74"/>
      <c r="AB66" s="74"/>
      <c r="AC66" s="74"/>
      <c r="AD66" s="74"/>
      <c r="AE66" s="74"/>
      <c r="AF66" s="74"/>
    </row>
    <row r="67" spans="1:32" ht="186.75" customHeight="1" thickBot="1">
      <c r="A67" s="228"/>
      <c r="B67" s="171" t="s">
        <v>984</v>
      </c>
      <c r="C67" s="172"/>
      <c r="D67" s="172"/>
      <c r="E67" s="172"/>
      <c r="F67" s="131" t="s">
        <v>56</v>
      </c>
      <c r="G67" s="113" t="s">
        <v>1018</v>
      </c>
      <c r="H67" s="113" t="s">
        <v>1019</v>
      </c>
      <c r="I67" s="114" t="s">
        <v>968</v>
      </c>
      <c r="J67" s="113" t="s">
        <v>969</v>
      </c>
      <c r="K67" s="115" t="s">
        <v>58</v>
      </c>
      <c r="L67" s="116" t="s">
        <v>59</v>
      </c>
      <c r="M67" s="84"/>
      <c r="N67" s="84"/>
      <c r="O67" s="84"/>
      <c r="P67" s="84"/>
      <c r="Q67" s="84"/>
      <c r="R67" s="74"/>
      <c r="S67" s="74"/>
      <c r="T67" s="74"/>
      <c r="U67" s="74"/>
      <c r="V67" s="74"/>
      <c r="W67" s="74"/>
      <c r="X67" s="74"/>
      <c r="Y67" s="74"/>
      <c r="Z67" s="74"/>
      <c r="AA67" s="74"/>
      <c r="AB67" s="74"/>
      <c r="AC67" s="74"/>
      <c r="AD67" s="74"/>
      <c r="AE67" s="74"/>
      <c r="AF67" s="74"/>
    </row>
    <row r="68" spans="1:32" ht="84.75" customHeight="1" thickBot="1">
      <c r="A68" s="228"/>
      <c r="B68" s="171"/>
      <c r="C68" s="172"/>
      <c r="D68" s="172"/>
      <c r="E68" s="172"/>
      <c r="F68" s="127" t="s">
        <v>60</v>
      </c>
      <c r="G68" s="148" t="s">
        <v>1084</v>
      </c>
      <c r="H68" s="72" t="s">
        <v>119</v>
      </c>
      <c r="I68" s="93" t="s">
        <v>1036</v>
      </c>
      <c r="J68" s="93" t="s">
        <v>1037</v>
      </c>
      <c r="K68" s="72" t="s">
        <v>62</v>
      </c>
      <c r="L68" s="72" t="s">
        <v>63</v>
      </c>
      <c r="M68" s="84"/>
      <c r="N68" s="84"/>
      <c r="O68" s="84"/>
      <c r="P68" s="84"/>
      <c r="Q68" s="84"/>
      <c r="R68" s="74"/>
      <c r="S68" s="74"/>
      <c r="T68" s="74"/>
      <c r="U68" s="74"/>
      <c r="V68" s="74"/>
      <c r="W68" s="74"/>
      <c r="X68" s="74"/>
      <c r="Y68" s="74"/>
      <c r="Z68" s="74"/>
      <c r="AA68" s="74"/>
      <c r="AB68" s="74"/>
      <c r="AC68" s="74"/>
      <c r="AD68" s="74"/>
      <c r="AE68" s="74"/>
      <c r="AF68" s="74"/>
    </row>
    <row r="69" spans="1:32" ht="76.5" customHeight="1" thickBot="1">
      <c r="A69" s="228"/>
      <c r="B69" s="171"/>
      <c r="C69" s="172"/>
      <c r="D69" s="172"/>
      <c r="E69" s="172"/>
      <c r="F69" s="127" t="s">
        <v>1020</v>
      </c>
      <c r="G69" s="70" t="s">
        <v>1010</v>
      </c>
      <c r="H69" s="70" t="s">
        <v>119</v>
      </c>
      <c r="I69" s="143" t="s">
        <v>975</v>
      </c>
      <c r="J69" s="143" t="s">
        <v>1059</v>
      </c>
      <c r="K69" s="72" t="s">
        <v>64</v>
      </c>
      <c r="L69" s="72" t="s">
        <v>65</v>
      </c>
      <c r="M69" s="84"/>
      <c r="N69" s="84"/>
      <c r="O69" s="84"/>
      <c r="P69" s="84"/>
      <c r="Q69" s="84"/>
      <c r="R69" s="74"/>
      <c r="S69" s="74"/>
      <c r="T69" s="74"/>
      <c r="U69" s="74"/>
      <c r="V69" s="74"/>
      <c r="W69" s="74"/>
      <c r="X69" s="74"/>
      <c r="Y69" s="74"/>
      <c r="Z69" s="74"/>
      <c r="AA69" s="74"/>
      <c r="AB69" s="74"/>
      <c r="AC69" s="74"/>
      <c r="AD69" s="74"/>
      <c r="AE69" s="74"/>
      <c r="AF69" s="74"/>
    </row>
    <row r="70" spans="1:32" ht="76.5" customHeight="1" thickBot="1">
      <c r="A70" s="228"/>
      <c r="B70" s="171"/>
      <c r="C70" s="172"/>
      <c r="D70" s="172"/>
      <c r="E70" s="172"/>
      <c r="F70" s="127" t="s">
        <v>878</v>
      </c>
      <c r="G70" s="53" t="s">
        <v>1021</v>
      </c>
      <c r="H70" s="57" t="s">
        <v>57</v>
      </c>
      <c r="I70" s="58" t="s">
        <v>961</v>
      </c>
      <c r="J70" s="58" t="s">
        <v>970</v>
      </c>
      <c r="K70" s="56" t="s">
        <v>876</v>
      </c>
      <c r="L70" s="57" t="s">
        <v>879</v>
      </c>
      <c r="M70" s="84"/>
      <c r="N70" s="84"/>
      <c r="O70" s="84"/>
      <c r="P70" s="84"/>
      <c r="Q70" s="84"/>
      <c r="R70" s="74"/>
      <c r="S70" s="74"/>
      <c r="T70" s="74"/>
      <c r="U70" s="74"/>
      <c r="V70" s="74"/>
      <c r="W70" s="74"/>
      <c r="X70" s="74"/>
      <c r="Y70" s="74"/>
      <c r="Z70" s="74"/>
      <c r="AA70" s="74"/>
      <c r="AB70" s="74"/>
      <c r="AC70" s="74"/>
      <c r="AD70" s="74"/>
      <c r="AE70" s="74"/>
      <c r="AF70" s="74"/>
    </row>
    <row r="71" spans="1:32" ht="123" customHeight="1" thickBot="1">
      <c r="A71" s="228"/>
      <c r="B71" s="171"/>
      <c r="C71" s="172"/>
      <c r="D71" s="172"/>
      <c r="E71" s="172"/>
      <c r="F71" s="137" t="s">
        <v>886</v>
      </c>
      <c r="G71" s="53" t="s">
        <v>1011</v>
      </c>
      <c r="H71" s="54" t="s">
        <v>119</v>
      </c>
      <c r="I71" s="55" t="s">
        <v>1039</v>
      </c>
      <c r="J71" s="55" t="s">
        <v>1038</v>
      </c>
      <c r="K71" s="56" t="s">
        <v>121</v>
      </c>
      <c r="L71" s="57" t="s">
        <v>100</v>
      </c>
      <c r="M71" s="84"/>
      <c r="N71" s="84"/>
      <c r="O71" s="84"/>
      <c r="P71" s="84"/>
      <c r="Q71" s="84"/>
      <c r="R71" s="74"/>
      <c r="S71" s="74"/>
      <c r="T71" s="74"/>
      <c r="U71" s="74"/>
      <c r="V71" s="74"/>
      <c r="W71" s="74"/>
      <c r="X71" s="74"/>
      <c r="Y71" s="74"/>
      <c r="Z71" s="74"/>
      <c r="AA71" s="74"/>
      <c r="AB71" s="74"/>
      <c r="AC71" s="74"/>
      <c r="AD71" s="74"/>
      <c r="AE71" s="74"/>
      <c r="AF71" s="74"/>
    </row>
    <row r="72" spans="1:32" ht="98.25" customHeight="1" thickBot="1">
      <c r="A72" s="228"/>
      <c r="B72" s="171"/>
      <c r="C72" s="172"/>
      <c r="D72" s="172"/>
      <c r="E72" s="172"/>
      <c r="F72" s="127" t="s">
        <v>891</v>
      </c>
      <c r="G72" s="149" t="s">
        <v>1084</v>
      </c>
      <c r="H72" s="54" t="s">
        <v>119</v>
      </c>
      <c r="I72" s="55" t="s">
        <v>1039</v>
      </c>
      <c r="J72" s="55" t="s">
        <v>958</v>
      </c>
      <c r="K72" s="66" t="s">
        <v>892</v>
      </c>
      <c r="L72" s="57" t="s">
        <v>893</v>
      </c>
      <c r="M72" s="84"/>
      <c r="N72" s="84"/>
      <c r="O72" s="84"/>
      <c r="P72" s="84"/>
      <c r="Q72" s="84"/>
      <c r="R72" s="74"/>
      <c r="S72" s="74"/>
      <c r="T72" s="74"/>
      <c r="U72" s="74"/>
      <c r="V72" s="74"/>
      <c r="W72" s="74"/>
      <c r="X72" s="74"/>
      <c r="Y72" s="74"/>
      <c r="Z72" s="74"/>
      <c r="AA72" s="74"/>
      <c r="AB72" s="74"/>
      <c r="AC72" s="74"/>
      <c r="AD72" s="74"/>
      <c r="AE72" s="74"/>
      <c r="AF72" s="74"/>
    </row>
    <row r="73" spans="1:32" ht="4.5" hidden="1" customHeight="1" thickBot="1">
      <c r="A73" s="228"/>
      <c r="B73" s="171"/>
      <c r="C73" s="172"/>
      <c r="D73" s="172"/>
      <c r="E73" s="172"/>
      <c r="F73" s="127"/>
      <c r="G73" s="59"/>
      <c r="H73" s="60"/>
      <c r="I73" s="61"/>
      <c r="J73" s="61"/>
      <c r="K73" s="62"/>
      <c r="L73" s="60"/>
      <c r="M73" s="84"/>
      <c r="N73" s="84"/>
      <c r="O73" s="84"/>
      <c r="P73" s="84"/>
      <c r="Q73" s="84"/>
      <c r="R73" s="74"/>
      <c r="S73" s="74"/>
      <c r="T73" s="74"/>
      <c r="U73" s="74"/>
      <c r="V73" s="74"/>
      <c r="W73" s="74"/>
      <c r="X73" s="74"/>
      <c r="Y73" s="74"/>
      <c r="Z73" s="74"/>
      <c r="AA73" s="74"/>
      <c r="AB73" s="74"/>
      <c r="AC73" s="74"/>
      <c r="AD73" s="74"/>
      <c r="AE73" s="74"/>
      <c r="AF73" s="74"/>
    </row>
    <row r="74" spans="1:32" ht="5.25" hidden="1" customHeight="1" thickBot="1">
      <c r="A74" s="228"/>
      <c r="B74" s="171"/>
      <c r="C74" s="172"/>
      <c r="D74" s="172"/>
      <c r="E74" s="172"/>
      <c r="F74" s="127"/>
      <c r="G74" s="75"/>
      <c r="H74" s="70"/>
      <c r="I74" s="76"/>
      <c r="J74" s="70"/>
      <c r="K74" s="77"/>
      <c r="L74" s="77"/>
      <c r="M74" s="84"/>
      <c r="N74" s="84"/>
      <c r="O74" s="84"/>
      <c r="P74" s="84"/>
      <c r="Q74" s="84"/>
      <c r="R74" s="74"/>
      <c r="S74" s="74"/>
      <c r="T74" s="74"/>
      <c r="U74" s="74"/>
      <c r="V74" s="74"/>
      <c r="W74" s="74"/>
      <c r="X74" s="74"/>
      <c r="Y74" s="74"/>
      <c r="Z74" s="74"/>
      <c r="AA74" s="74"/>
      <c r="AB74" s="74"/>
      <c r="AC74" s="74"/>
      <c r="AD74" s="74"/>
      <c r="AE74" s="74"/>
      <c r="AF74" s="74"/>
    </row>
    <row r="75" spans="1:32" ht="54.75" hidden="1" customHeight="1" thickBot="1">
      <c r="A75" s="229"/>
      <c r="B75" s="173"/>
      <c r="C75" s="174"/>
      <c r="D75" s="174"/>
      <c r="E75" s="174"/>
      <c r="F75" s="138"/>
      <c r="G75" s="139"/>
      <c r="H75" s="139"/>
      <c r="I75" s="139"/>
      <c r="J75" s="139"/>
      <c r="K75" s="139"/>
      <c r="L75" s="139"/>
      <c r="M75" s="84"/>
      <c r="N75" s="84"/>
      <c r="O75" s="84"/>
      <c r="P75" s="84"/>
      <c r="Q75" s="84"/>
      <c r="R75" s="74"/>
      <c r="S75" s="74"/>
      <c r="T75" s="74"/>
      <c r="U75" s="74"/>
      <c r="V75" s="74"/>
      <c r="W75" s="74"/>
      <c r="X75" s="74"/>
      <c r="Y75" s="74"/>
      <c r="Z75" s="74"/>
      <c r="AA75" s="74"/>
      <c r="AB75" s="74"/>
      <c r="AC75" s="74"/>
      <c r="AD75" s="74"/>
      <c r="AE75" s="74"/>
      <c r="AF75" s="74"/>
    </row>
    <row r="76" spans="1:32" ht="77.25" customHeight="1" thickBot="1">
      <c r="A76" s="227" t="s">
        <v>951</v>
      </c>
      <c r="B76" s="241" t="s">
        <v>66</v>
      </c>
      <c r="C76" s="239"/>
      <c r="D76" s="239"/>
      <c r="E76" s="239"/>
      <c r="F76" s="127" t="s">
        <v>67</v>
      </c>
      <c r="G76" s="150" t="s">
        <v>1085</v>
      </c>
      <c r="H76" s="70" t="s">
        <v>79</v>
      </c>
      <c r="I76" s="70" t="s">
        <v>1039</v>
      </c>
      <c r="J76" s="70" t="s">
        <v>33</v>
      </c>
      <c r="K76" s="71" t="s">
        <v>34</v>
      </c>
      <c r="L76" s="72" t="s">
        <v>35</v>
      </c>
      <c r="M76" s="78"/>
      <c r="N76" s="86"/>
      <c r="O76" s="86"/>
      <c r="P76" s="78"/>
      <c r="Q76" s="78"/>
      <c r="R76" s="74"/>
      <c r="S76" s="74"/>
      <c r="T76" s="74"/>
      <c r="U76" s="74"/>
      <c r="V76" s="74"/>
      <c r="W76" s="74"/>
      <c r="X76" s="74"/>
      <c r="Y76" s="74"/>
      <c r="Z76" s="74"/>
      <c r="AA76" s="74"/>
      <c r="AB76" s="74"/>
      <c r="AC76" s="74"/>
      <c r="AD76" s="74"/>
      <c r="AE76" s="74"/>
      <c r="AF76" s="74"/>
    </row>
    <row r="77" spans="1:32" ht="121.5" customHeight="1" thickBot="1">
      <c r="A77" s="228"/>
      <c r="B77" s="214" t="s">
        <v>934</v>
      </c>
      <c r="C77" s="215"/>
      <c r="D77" s="215"/>
      <c r="E77" s="216"/>
      <c r="F77" s="127" t="s">
        <v>68</v>
      </c>
      <c r="G77" s="75" t="s">
        <v>1010</v>
      </c>
      <c r="H77" s="70" t="s">
        <v>1040</v>
      </c>
      <c r="I77" s="76" t="s">
        <v>1036</v>
      </c>
      <c r="J77" s="76" t="s">
        <v>981</v>
      </c>
      <c r="K77" s="71" t="s">
        <v>36</v>
      </c>
      <c r="L77" s="72" t="s">
        <v>37</v>
      </c>
      <c r="M77" s="78"/>
      <c r="N77" s="78"/>
      <c r="O77" s="78"/>
      <c r="P77" s="78"/>
      <c r="Q77" s="78"/>
      <c r="R77" s="74"/>
      <c r="S77" s="74"/>
      <c r="T77" s="74"/>
      <c r="U77" s="74"/>
      <c r="V77" s="74"/>
      <c r="W77" s="74"/>
      <c r="X77" s="74"/>
      <c r="Y77" s="74"/>
      <c r="Z77" s="74"/>
      <c r="AA77" s="74"/>
      <c r="AB77" s="74"/>
      <c r="AC77" s="74"/>
      <c r="AD77" s="74"/>
      <c r="AE77" s="74"/>
      <c r="AF77" s="74"/>
    </row>
    <row r="78" spans="1:32" ht="188.25" customHeight="1" thickBot="1">
      <c r="A78" s="228"/>
      <c r="B78" s="214" t="s">
        <v>935</v>
      </c>
      <c r="C78" s="215"/>
      <c r="D78" s="215"/>
      <c r="E78" s="216"/>
      <c r="F78" s="127" t="s">
        <v>1041</v>
      </c>
      <c r="G78" s="85" t="s">
        <v>1042</v>
      </c>
      <c r="H78" s="70" t="s">
        <v>119</v>
      </c>
      <c r="I78" s="76" t="s">
        <v>968</v>
      </c>
      <c r="J78" s="70" t="s">
        <v>981</v>
      </c>
      <c r="K78" s="77" t="s">
        <v>38</v>
      </c>
      <c r="L78" s="77" t="s">
        <v>39</v>
      </c>
      <c r="M78" s="78"/>
      <c r="N78" s="78"/>
      <c r="O78" s="78"/>
      <c r="P78" s="78"/>
      <c r="Q78" s="78"/>
      <c r="R78" s="74"/>
      <c r="S78" s="74"/>
      <c r="T78" s="74"/>
      <c r="U78" s="74"/>
      <c r="V78" s="74"/>
      <c r="W78" s="74"/>
      <c r="X78" s="74"/>
      <c r="Y78" s="74"/>
      <c r="Z78" s="74"/>
      <c r="AA78" s="74"/>
      <c r="AB78" s="74"/>
      <c r="AC78" s="74"/>
      <c r="AD78" s="74"/>
      <c r="AE78" s="74"/>
      <c r="AF78" s="74"/>
    </row>
    <row r="79" spans="1:32" ht="212.25" customHeight="1" thickBot="1">
      <c r="A79" s="228"/>
      <c r="B79" s="214" t="s">
        <v>936</v>
      </c>
      <c r="C79" s="215"/>
      <c r="D79" s="215"/>
      <c r="E79" s="216"/>
      <c r="F79" s="127" t="s">
        <v>69</v>
      </c>
      <c r="G79" s="72" t="s">
        <v>1042</v>
      </c>
      <c r="H79" s="70" t="s">
        <v>119</v>
      </c>
      <c r="I79" s="76" t="s">
        <v>968</v>
      </c>
      <c r="J79" s="70" t="s">
        <v>981</v>
      </c>
      <c r="K79" s="71" t="s">
        <v>58</v>
      </c>
      <c r="L79" s="72" t="s">
        <v>70</v>
      </c>
      <c r="M79" s="78"/>
      <c r="N79" s="78"/>
      <c r="O79" s="78"/>
      <c r="P79" s="78"/>
      <c r="Q79" s="78"/>
      <c r="R79" s="74"/>
      <c r="S79" s="74"/>
      <c r="T79" s="74"/>
      <c r="U79" s="74"/>
      <c r="V79" s="74"/>
      <c r="W79" s="74"/>
      <c r="X79" s="74"/>
      <c r="Y79" s="74"/>
      <c r="Z79" s="74"/>
      <c r="AA79" s="74"/>
      <c r="AB79" s="74"/>
      <c r="AC79" s="74"/>
      <c r="AD79" s="74"/>
      <c r="AE79" s="74"/>
      <c r="AF79" s="74"/>
    </row>
    <row r="80" spans="1:32" ht="138.75" customHeight="1" thickBot="1">
      <c r="A80" s="228"/>
      <c r="B80" s="140"/>
      <c r="C80" s="141"/>
      <c r="D80" s="141"/>
      <c r="E80" s="141"/>
      <c r="F80" s="127" t="s">
        <v>71</v>
      </c>
      <c r="G80" s="72" t="s">
        <v>1043</v>
      </c>
      <c r="H80" s="70" t="s">
        <v>79</v>
      </c>
      <c r="I80" s="76" t="s">
        <v>961</v>
      </c>
      <c r="J80" s="70" t="s">
        <v>962</v>
      </c>
      <c r="K80" s="70" t="s">
        <v>42</v>
      </c>
      <c r="L80" s="72" t="s">
        <v>72</v>
      </c>
      <c r="M80" s="78"/>
      <c r="N80" s="78"/>
      <c r="O80" s="78"/>
      <c r="P80" s="78"/>
      <c r="Q80" s="78"/>
      <c r="R80" s="74"/>
      <c r="S80" s="74"/>
      <c r="T80" s="74"/>
      <c r="U80" s="74"/>
      <c r="V80" s="74"/>
      <c r="W80" s="74"/>
      <c r="X80" s="74"/>
      <c r="Y80" s="74"/>
      <c r="Z80" s="74"/>
      <c r="AA80" s="74"/>
      <c r="AB80" s="74"/>
      <c r="AC80" s="74"/>
      <c r="AD80" s="74"/>
      <c r="AE80" s="74"/>
      <c r="AF80" s="74"/>
    </row>
    <row r="81" spans="1:32" ht="120.75" customHeight="1" thickBot="1">
      <c r="A81" s="228"/>
      <c r="B81" s="140"/>
      <c r="C81" s="141"/>
      <c r="D81" s="141"/>
      <c r="E81" s="141"/>
      <c r="F81" s="127" t="s">
        <v>73</v>
      </c>
      <c r="G81" s="72" t="s">
        <v>1044</v>
      </c>
      <c r="H81" s="70" t="s">
        <v>79</v>
      </c>
      <c r="I81" s="76" t="s">
        <v>961</v>
      </c>
      <c r="J81" s="70" t="s">
        <v>962</v>
      </c>
      <c r="K81" s="72" t="s">
        <v>49</v>
      </c>
      <c r="L81" s="72" t="s">
        <v>72</v>
      </c>
      <c r="M81" s="78"/>
      <c r="N81" s="78"/>
      <c r="O81" s="78"/>
      <c r="P81" s="78"/>
      <c r="Q81" s="78"/>
      <c r="R81" s="74"/>
      <c r="S81" s="74"/>
      <c r="T81" s="74"/>
      <c r="U81" s="74"/>
      <c r="V81" s="74"/>
      <c r="W81" s="74"/>
      <c r="X81" s="74"/>
      <c r="Y81" s="74"/>
      <c r="Z81" s="74"/>
      <c r="AA81" s="74"/>
      <c r="AB81" s="74"/>
      <c r="AC81" s="74"/>
      <c r="AD81" s="74"/>
      <c r="AE81" s="74"/>
      <c r="AF81" s="74"/>
    </row>
    <row r="82" spans="1:32" ht="91.5" customHeight="1" thickBot="1">
      <c r="A82" s="228"/>
      <c r="B82" s="140"/>
      <c r="C82" s="141"/>
      <c r="D82" s="141"/>
      <c r="E82" s="141"/>
      <c r="F82" s="127" t="s">
        <v>74</v>
      </c>
      <c r="G82" s="72" t="s">
        <v>1045</v>
      </c>
      <c r="H82" s="72" t="s">
        <v>79</v>
      </c>
      <c r="I82" s="87" t="s">
        <v>961</v>
      </c>
      <c r="J82" s="87" t="s">
        <v>962</v>
      </c>
      <c r="K82" s="72" t="s">
        <v>64</v>
      </c>
      <c r="L82" s="72" t="s">
        <v>65</v>
      </c>
      <c r="M82" s="78"/>
      <c r="N82" s="78"/>
      <c r="O82" s="78"/>
      <c r="P82" s="78"/>
      <c r="Q82" s="78"/>
      <c r="R82" s="74"/>
      <c r="S82" s="74"/>
      <c r="T82" s="74"/>
      <c r="U82" s="74"/>
      <c r="V82" s="74"/>
      <c r="W82" s="74"/>
      <c r="X82" s="74"/>
      <c r="Y82" s="74"/>
      <c r="Z82" s="74"/>
      <c r="AA82" s="74"/>
      <c r="AB82" s="74"/>
      <c r="AC82" s="74"/>
      <c r="AD82" s="74"/>
      <c r="AE82" s="74"/>
      <c r="AF82" s="74"/>
    </row>
    <row r="83" spans="1:32" ht="165.75" customHeight="1" thickBot="1">
      <c r="A83" s="228"/>
      <c r="B83" s="140"/>
      <c r="C83" s="141"/>
      <c r="D83" s="141"/>
      <c r="E83" s="141"/>
      <c r="F83" s="127" t="s">
        <v>880</v>
      </c>
      <c r="G83" s="53" t="s">
        <v>1046</v>
      </c>
      <c r="H83" s="57" t="s">
        <v>79</v>
      </c>
      <c r="I83" s="58" t="s">
        <v>961</v>
      </c>
      <c r="J83" s="58" t="s">
        <v>971</v>
      </c>
      <c r="K83" s="56" t="s">
        <v>876</v>
      </c>
      <c r="L83" s="57" t="s">
        <v>881</v>
      </c>
      <c r="M83" s="78"/>
      <c r="N83" s="78"/>
      <c r="O83" s="78"/>
      <c r="P83" s="78"/>
      <c r="Q83" s="78"/>
      <c r="R83" s="74"/>
      <c r="S83" s="74"/>
      <c r="T83" s="74"/>
      <c r="U83" s="74"/>
      <c r="V83" s="74"/>
      <c r="W83" s="74"/>
      <c r="X83" s="74"/>
      <c r="Y83" s="74"/>
      <c r="Z83" s="74"/>
      <c r="AA83" s="74"/>
      <c r="AB83" s="74"/>
      <c r="AC83" s="74"/>
      <c r="AD83" s="74"/>
      <c r="AE83" s="74"/>
      <c r="AF83" s="74"/>
    </row>
    <row r="84" spans="1:32" ht="90.75" customHeight="1" thickBot="1">
      <c r="A84" s="228"/>
      <c r="B84" s="140"/>
      <c r="C84" s="141"/>
      <c r="D84" s="141"/>
      <c r="E84" s="141"/>
      <c r="F84" s="127" t="s">
        <v>887</v>
      </c>
      <c r="G84" s="57" t="s">
        <v>1046</v>
      </c>
      <c r="H84" s="57" t="s">
        <v>79</v>
      </c>
      <c r="I84" s="58" t="s">
        <v>961</v>
      </c>
      <c r="J84" s="58" t="s">
        <v>971</v>
      </c>
      <c r="K84" s="57" t="s">
        <v>121</v>
      </c>
      <c r="L84" s="57" t="s">
        <v>100</v>
      </c>
      <c r="M84" s="78"/>
      <c r="N84" s="78"/>
      <c r="O84" s="78"/>
      <c r="P84" s="78"/>
      <c r="Q84" s="78"/>
      <c r="R84" s="74"/>
      <c r="S84" s="74"/>
      <c r="T84" s="74"/>
      <c r="U84" s="74"/>
      <c r="V84" s="74"/>
      <c r="W84" s="74"/>
      <c r="X84" s="74"/>
      <c r="Y84" s="74"/>
      <c r="Z84" s="74"/>
      <c r="AA84" s="74"/>
      <c r="AB84" s="74"/>
      <c r="AC84" s="74"/>
      <c r="AD84" s="74"/>
      <c r="AE84" s="74"/>
      <c r="AF84" s="74"/>
    </row>
    <row r="85" spans="1:32" ht="94.5" customHeight="1" thickBot="1">
      <c r="A85" s="228"/>
      <c r="B85" s="140"/>
      <c r="C85" s="141"/>
      <c r="D85" s="141"/>
      <c r="E85" s="141"/>
      <c r="F85" s="127" t="s">
        <v>894</v>
      </c>
      <c r="G85" s="67" t="s">
        <v>1046</v>
      </c>
      <c r="H85" s="57" t="s">
        <v>57</v>
      </c>
      <c r="I85" s="58" t="s">
        <v>1047</v>
      </c>
      <c r="J85" s="58" t="s">
        <v>1048</v>
      </c>
      <c r="K85" s="66" t="s">
        <v>892</v>
      </c>
      <c r="L85" s="57" t="s">
        <v>893</v>
      </c>
      <c r="M85" s="78"/>
      <c r="N85" s="78"/>
      <c r="O85" s="78"/>
      <c r="P85" s="78"/>
      <c r="Q85" s="78"/>
      <c r="R85" s="74"/>
      <c r="S85" s="74"/>
      <c r="T85" s="74"/>
      <c r="U85" s="74"/>
      <c r="V85" s="74"/>
      <c r="W85" s="74"/>
      <c r="X85" s="74"/>
      <c r="Y85" s="74"/>
      <c r="Z85" s="74"/>
      <c r="AA85" s="74"/>
      <c r="AB85" s="74"/>
      <c r="AC85" s="74"/>
      <c r="AD85" s="74"/>
      <c r="AE85" s="74"/>
      <c r="AF85" s="74"/>
    </row>
    <row r="86" spans="1:32" ht="120" customHeight="1" thickBot="1">
      <c r="A86" s="228"/>
      <c r="B86" s="140"/>
      <c r="C86" s="141"/>
      <c r="D86" s="141"/>
      <c r="E86" s="141"/>
      <c r="F86" s="127" t="s">
        <v>1049</v>
      </c>
      <c r="G86" s="54" t="s">
        <v>1050</v>
      </c>
      <c r="H86" s="54" t="s">
        <v>119</v>
      </c>
      <c r="I86" s="54" t="s">
        <v>1051</v>
      </c>
      <c r="J86" s="54" t="s">
        <v>974</v>
      </c>
      <c r="K86" s="54" t="s">
        <v>40</v>
      </c>
      <c r="L86" s="57" t="s">
        <v>900</v>
      </c>
      <c r="M86" s="78"/>
      <c r="N86" s="78"/>
      <c r="O86" s="78"/>
      <c r="P86" s="78"/>
      <c r="Q86" s="78"/>
      <c r="R86" s="74"/>
      <c r="S86" s="74"/>
      <c r="T86" s="74"/>
      <c r="U86" s="74"/>
      <c r="V86" s="74"/>
      <c r="W86" s="74"/>
      <c r="X86" s="74"/>
      <c r="Y86" s="74"/>
      <c r="Z86" s="74"/>
      <c r="AA86" s="74"/>
      <c r="AB86" s="74"/>
      <c r="AC86" s="74"/>
      <c r="AD86" s="74"/>
      <c r="AE86" s="74"/>
      <c r="AF86" s="74"/>
    </row>
    <row r="87" spans="1:32" ht="33" hidden="1" customHeight="1" thickBot="1">
      <c r="A87" s="228"/>
      <c r="B87" s="140"/>
      <c r="C87" s="141"/>
      <c r="D87" s="141"/>
      <c r="E87" s="141"/>
      <c r="F87" s="142"/>
      <c r="G87" s="60"/>
      <c r="H87" s="60"/>
      <c r="I87" s="61"/>
      <c r="J87" s="61"/>
      <c r="K87" s="60"/>
      <c r="L87" s="60"/>
      <c r="M87" s="78"/>
      <c r="N87" s="78"/>
      <c r="O87" s="78"/>
      <c r="P87" s="78"/>
      <c r="Q87" s="78"/>
      <c r="R87" s="74"/>
      <c r="S87" s="74"/>
      <c r="T87" s="74"/>
      <c r="U87" s="74"/>
      <c r="V87" s="74"/>
      <c r="W87" s="74"/>
      <c r="X87" s="74"/>
      <c r="Y87" s="74"/>
      <c r="Z87" s="74"/>
      <c r="AA87" s="74"/>
      <c r="AB87" s="74"/>
      <c r="AC87" s="74"/>
      <c r="AD87" s="74"/>
      <c r="AE87" s="74"/>
      <c r="AF87" s="74"/>
    </row>
    <row r="88" spans="1:32" ht="38.25" hidden="1" customHeight="1" thickBot="1">
      <c r="A88" s="229"/>
      <c r="B88" s="217"/>
      <c r="C88" s="218"/>
      <c r="D88" s="218"/>
      <c r="E88" s="218"/>
      <c r="F88" s="127"/>
      <c r="G88" s="72"/>
      <c r="H88" s="70"/>
      <c r="I88" s="76"/>
      <c r="J88" s="70"/>
      <c r="K88" s="70"/>
      <c r="L88" s="72"/>
      <c r="M88" s="78"/>
      <c r="N88" s="78"/>
      <c r="O88" s="78"/>
      <c r="P88" s="78"/>
      <c r="Q88" s="78"/>
      <c r="R88" s="74"/>
      <c r="S88" s="74"/>
      <c r="T88" s="74"/>
      <c r="U88" s="74"/>
      <c r="V88" s="74"/>
      <c r="W88" s="74"/>
      <c r="X88" s="74"/>
      <c r="Y88" s="74"/>
      <c r="Z88" s="74"/>
      <c r="AA88" s="74"/>
      <c r="AB88" s="74"/>
      <c r="AC88" s="74"/>
      <c r="AD88" s="74"/>
      <c r="AE88" s="74"/>
      <c r="AF88" s="74"/>
    </row>
    <row r="89" spans="1:32" ht="114.75" customHeight="1" thickBot="1">
      <c r="A89" s="227" t="s">
        <v>952</v>
      </c>
      <c r="B89" s="214" t="s">
        <v>75</v>
      </c>
      <c r="C89" s="215"/>
      <c r="D89" s="215"/>
      <c r="E89" s="216"/>
      <c r="F89" s="127" t="s">
        <v>76</v>
      </c>
      <c r="G89" s="150" t="s">
        <v>1086</v>
      </c>
      <c r="H89" s="70" t="s">
        <v>119</v>
      </c>
      <c r="I89" s="76" t="s">
        <v>975</v>
      </c>
      <c r="J89" s="76" t="s">
        <v>956</v>
      </c>
      <c r="K89" s="70" t="s">
        <v>46</v>
      </c>
      <c r="L89" s="70" t="s">
        <v>77</v>
      </c>
      <c r="M89" s="80"/>
      <c r="N89" s="80"/>
      <c r="O89" s="80"/>
      <c r="P89" s="80"/>
      <c r="Q89" s="80"/>
      <c r="R89" s="74"/>
      <c r="S89" s="74"/>
      <c r="T89" s="74"/>
      <c r="U89" s="74"/>
      <c r="V89" s="74"/>
      <c r="W89" s="74"/>
      <c r="X89" s="74"/>
      <c r="Y89" s="74"/>
      <c r="Z89" s="74"/>
      <c r="AA89" s="74"/>
      <c r="AB89" s="74"/>
      <c r="AC89" s="74"/>
      <c r="AD89" s="74"/>
      <c r="AE89" s="74"/>
      <c r="AF89" s="74"/>
    </row>
    <row r="90" spans="1:32" ht="280.5" customHeight="1" thickBot="1">
      <c r="A90" s="228"/>
      <c r="B90" s="219" t="s">
        <v>937</v>
      </c>
      <c r="C90" s="220"/>
      <c r="D90" s="220"/>
      <c r="E90" s="221"/>
      <c r="F90" s="127" t="s">
        <v>1087</v>
      </c>
      <c r="G90" s="148" t="s">
        <v>1088</v>
      </c>
      <c r="H90" s="70" t="s">
        <v>119</v>
      </c>
      <c r="I90" s="76" t="s">
        <v>975</v>
      </c>
      <c r="J90" s="76" t="s">
        <v>956</v>
      </c>
      <c r="K90" s="71" t="s">
        <v>36</v>
      </c>
      <c r="L90" s="72" t="s">
        <v>37</v>
      </c>
      <c r="M90" s="80"/>
      <c r="N90" s="80"/>
      <c r="O90" s="80"/>
      <c r="P90" s="80"/>
      <c r="Q90" s="88"/>
      <c r="R90" s="74"/>
      <c r="S90" s="74"/>
      <c r="T90" s="74"/>
      <c r="U90" s="74"/>
      <c r="V90" s="74"/>
      <c r="W90" s="74"/>
      <c r="X90" s="74"/>
      <c r="Y90" s="74"/>
      <c r="Z90" s="74"/>
      <c r="AA90" s="74"/>
      <c r="AB90" s="74"/>
      <c r="AC90" s="74"/>
      <c r="AD90" s="74"/>
      <c r="AE90" s="74"/>
      <c r="AF90" s="74"/>
    </row>
    <row r="91" spans="1:32" ht="127.5" customHeight="1" thickBot="1">
      <c r="A91" s="228"/>
      <c r="B91" s="219" t="s">
        <v>938</v>
      </c>
      <c r="C91" s="220"/>
      <c r="D91" s="220"/>
      <c r="E91" s="221"/>
      <c r="F91" s="127" t="s">
        <v>78</v>
      </c>
      <c r="G91" s="148" t="s">
        <v>1088</v>
      </c>
      <c r="H91" s="150" t="s">
        <v>119</v>
      </c>
      <c r="I91" s="151" t="s">
        <v>975</v>
      </c>
      <c r="J91" s="150" t="s">
        <v>956</v>
      </c>
      <c r="K91" s="77" t="s">
        <v>38</v>
      </c>
      <c r="L91" s="77" t="s">
        <v>39</v>
      </c>
      <c r="M91" s="80"/>
      <c r="N91" s="80"/>
      <c r="O91" s="80"/>
      <c r="P91" s="80"/>
      <c r="Q91" s="80"/>
      <c r="R91" s="74"/>
      <c r="S91" s="74"/>
      <c r="T91" s="74"/>
      <c r="U91" s="74"/>
      <c r="V91" s="74"/>
      <c r="W91" s="74"/>
      <c r="X91" s="74"/>
      <c r="Y91" s="74"/>
      <c r="Z91" s="74"/>
      <c r="AA91" s="74"/>
      <c r="AB91" s="74"/>
      <c r="AC91" s="74"/>
      <c r="AD91" s="74"/>
      <c r="AE91" s="74"/>
      <c r="AF91" s="74"/>
    </row>
    <row r="92" spans="1:32" ht="102.75" customHeight="1" thickBot="1">
      <c r="A92" s="228"/>
      <c r="B92" s="219" t="s">
        <v>939</v>
      </c>
      <c r="C92" s="220"/>
      <c r="D92" s="220"/>
      <c r="E92" s="221"/>
      <c r="F92" s="127" t="s">
        <v>80</v>
      </c>
      <c r="G92" s="150" t="s">
        <v>1089</v>
      </c>
      <c r="H92" s="72" t="s">
        <v>959</v>
      </c>
      <c r="I92" s="76" t="s">
        <v>1051</v>
      </c>
      <c r="J92" s="70" t="s">
        <v>1052</v>
      </c>
      <c r="K92" s="72" t="s">
        <v>40</v>
      </c>
      <c r="L92" s="77" t="s">
        <v>81</v>
      </c>
      <c r="M92" s="80"/>
      <c r="N92" s="80"/>
      <c r="O92" s="80"/>
      <c r="P92" s="80"/>
      <c r="Q92" s="80"/>
      <c r="R92" s="74"/>
      <c r="S92" s="74"/>
      <c r="T92" s="74"/>
      <c r="U92" s="74"/>
      <c r="V92" s="74"/>
      <c r="W92" s="74"/>
      <c r="X92" s="74"/>
      <c r="Y92" s="74"/>
      <c r="Z92" s="74"/>
      <c r="AA92" s="74"/>
      <c r="AB92" s="74"/>
      <c r="AC92" s="74"/>
      <c r="AD92" s="74"/>
      <c r="AE92" s="74"/>
      <c r="AF92" s="74"/>
    </row>
    <row r="93" spans="1:32" ht="228" customHeight="1" thickBot="1">
      <c r="A93" s="228"/>
      <c r="B93" s="140"/>
      <c r="C93" s="141"/>
      <c r="D93" s="141"/>
      <c r="E93" s="141"/>
      <c r="F93" s="127" t="s">
        <v>82</v>
      </c>
      <c r="G93" s="150" t="s">
        <v>1090</v>
      </c>
      <c r="H93" s="70" t="s">
        <v>57</v>
      </c>
      <c r="I93" s="76" t="s">
        <v>1054</v>
      </c>
      <c r="J93" s="70" t="s">
        <v>1053</v>
      </c>
      <c r="K93" s="71" t="s">
        <v>58</v>
      </c>
      <c r="L93" s="72" t="s">
        <v>83</v>
      </c>
      <c r="M93" s="80"/>
      <c r="N93" s="80"/>
      <c r="O93" s="80"/>
      <c r="P93" s="80"/>
      <c r="Q93" s="80"/>
      <c r="R93" s="74"/>
      <c r="S93" s="74"/>
      <c r="T93" s="74"/>
      <c r="U93" s="74"/>
      <c r="V93" s="74"/>
      <c r="W93" s="74"/>
      <c r="X93" s="74"/>
      <c r="Y93" s="74"/>
      <c r="Z93" s="74"/>
      <c r="AA93" s="74"/>
      <c r="AB93" s="74"/>
      <c r="AC93" s="74"/>
      <c r="AD93" s="74"/>
      <c r="AE93" s="74"/>
      <c r="AF93" s="74"/>
    </row>
    <row r="94" spans="1:32" ht="108" customHeight="1" thickBot="1">
      <c r="A94" s="228"/>
      <c r="B94" s="140"/>
      <c r="C94" s="141"/>
      <c r="D94" s="141"/>
      <c r="E94" s="141"/>
      <c r="F94" s="127" t="s">
        <v>84</v>
      </c>
      <c r="G94" s="72" t="s">
        <v>1055</v>
      </c>
      <c r="H94" s="70" t="s">
        <v>959</v>
      </c>
      <c r="I94" s="76" t="s">
        <v>961</v>
      </c>
      <c r="J94" s="70" t="s">
        <v>970</v>
      </c>
      <c r="K94" s="72" t="s">
        <v>49</v>
      </c>
      <c r="L94" s="70" t="s">
        <v>85</v>
      </c>
      <c r="M94" s="80"/>
      <c r="N94" s="80"/>
      <c r="O94" s="80"/>
      <c r="P94" s="80"/>
      <c r="Q94" s="80"/>
      <c r="R94" s="74"/>
      <c r="S94" s="74"/>
      <c r="T94" s="74"/>
      <c r="U94" s="74"/>
      <c r="V94" s="74"/>
      <c r="W94" s="74"/>
      <c r="X94" s="74"/>
      <c r="Y94" s="74"/>
      <c r="Z94" s="74"/>
      <c r="AA94" s="74"/>
      <c r="AB94" s="74"/>
      <c r="AC94" s="74"/>
      <c r="AD94" s="74"/>
      <c r="AE94" s="74"/>
      <c r="AF94" s="74"/>
    </row>
    <row r="95" spans="1:32" ht="63.75" customHeight="1" thickBot="1">
      <c r="A95" s="228"/>
      <c r="B95" s="140"/>
      <c r="C95" s="141"/>
      <c r="D95" s="141"/>
      <c r="E95" s="141"/>
      <c r="F95" s="127" t="s">
        <v>86</v>
      </c>
      <c r="G95" s="150" t="s">
        <v>1091</v>
      </c>
      <c r="H95" s="72" t="s">
        <v>1005</v>
      </c>
      <c r="I95" s="87" t="s">
        <v>968</v>
      </c>
      <c r="J95" s="87" t="s">
        <v>1092</v>
      </c>
      <c r="K95" s="72" t="s">
        <v>64</v>
      </c>
      <c r="L95" s="72" t="s">
        <v>65</v>
      </c>
      <c r="M95" s="80"/>
      <c r="N95" s="80"/>
      <c r="O95" s="80"/>
      <c r="P95" s="80"/>
      <c r="Q95" s="80"/>
      <c r="R95" s="74"/>
      <c r="S95" s="74"/>
      <c r="T95" s="74"/>
      <c r="U95" s="74"/>
      <c r="V95" s="74"/>
      <c r="W95" s="74"/>
      <c r="X95" s="74"/>
      <c r="Y95" s="74"/>
      <c r="Z95" s="74"/>
      <c r="AA95" s="74"/>
      <c r="AB95" s="74"/>
      <c r="AC95" s="74"/>
      <c r="AD95" s="74"/>
      <c r="AE95" s="74"/>
      <c r="AF95" s="74"/>
    </row>
    <row r="96" spans="1:32" ht="124.5" customHeight="1" thickBot="1">
      <c r="A96" s="228"/>
      <c r="B96" s="140"/>
      <c r="C96" s="141"/>
      <c r="D96" s="141"/>
      <c r="E96" s="141"/>
      <c r="F96" s="127" t="s">
        <v>882</v>
      </c>
      <c r="G96" s="53" t="s">
        <v>1056</v>
      </c>
      <c r="H96" s="54" t="s">
        <v>57</v>
      </c>
      <c r="I96" s="55" t="s">
        <v>968</v>
      </c>
      <c r="J96" s="55" t="s">
        <v>960</v>
      </c>
      <c r="K96" s="56" t="s">
        <v>876</v>
      </c>
      <c r="L96" s="57" t="s">
        <v>881</v>
      </c>
      <c r="M96" s="80"/>
      <c r="N96" s="80"/>
      <c r="O96" s="80"/>
      <c r="P96" s="80"/>
      <c r="Q96" s="80"/>
      <c r="R96" s="74"/>
      <c r="S96" s="74"/>
      <c r="T96" s="74"/>
      <c r="U96" s="74"/>
      <c r="V96" s="74"/>
      <c r="W96" s="74"/>
      <c r="X96" s="74"/>
      <c r="Y96" s="74"/>
      <c r="Z96" s="74"/>
      <c r="AA96" s="74"/>
      <c r="AB96" s="74"/>
      <c r="AC96" s="74"/>
      <c r="AD96" s="74"/>
      <c r="AE96" s="74"/>
      <c r="AF96" s="74"/>
    </row>
    <row r="97" spans="1:32" ht="78" customHeight="1" thickBot="1">
      <c r="A97" s="228"/>
      <c r="B97" s="140"/>
      <c r="C97" s="141"/>
      <c r="D97" s="141"/>
      <c r="E97" s="141"/>
      <c r="F97" s="144" t="s">
        <v>888</v>
      </c>
      <c r="G97" s="149" t="s">
        <v>1093</v>
      </c>
      <c r="H97" s="54" t="s">
        <v>79</v>
      </c>
      <c r="I97" s="55" t="s">
        <v>972</v>
      </c>
      <c r="J97" s="55" t="s">
        <v>973</v>
      </c>
      <c r="K97" s="57" t="s">
        <v>121</v>
      </c>
      <c r="L97" s="57" t="s">
        <v>100</v>
      </c>
      <c r="M97" s="80"/>
      <c r="N97" s="80"/>
      <c r="O97" s="80"/>
      <c r="P97" s="80"/>
      <c r="Q97" s="80"/>
      <c r="R97" s="74"/>
      <c r="S97" s="74"/>
      <c r="T97" s="74"/>
      <c r="U97" s="74"/>
      <c r="V97" s="74"/>
      <c r="W97" s="74"/>
      <c r="X97" s="74"/>
      <c r="Y97" s="74"/>
      <c r="Z97" s="74"/>
      <c r="AA97" s="74"/>
      <c r="AB97" s="74"/>
      <c r="AC97" s="74"/>
      <c r="AD97" s="74"/>
      <c r="AE97" s="74"/>
      <c r="AF97" s="74"/>
    </row>
    <row r="98" spans="1:32" ht="169.5" customHeight="1" thickBot="1">
      <c r="A98" s="228"/>
      <c r="B98" s="140"/>
      <c r="C98" s="141"/>
      <c r="D98" s="141"/>
      <c r="E98" s="141"/>
      <c r="F98" s="127" t="s">
        <v>895</v>
      </c>
      <c r="G98" s="67" t="s">
        <v>1060</v>
      </c>
      <c r="H98" s="57" t="s">
        <v>119</v>
      </c>
      <c r="I98" s="58" t="s">
        <v>1000</v>
      </c>
      <c r="J98" s="58" t="s">
        <v>1061</v>
      </c>
      <c r="K98" s="66" t="s">
        <v>892</v>
      </c>
      <c r="L98" s="57" t="s">
        <v>893</v>
      </c>
      <c r="M98" s="80"/>
      <c r="N98" s="80"/>
      <c r="O98" s="80"/>
      <c r="P98" s="80"/>
      <c r="Q98" s="80"/>
      <c r="R98" s="74"/>
      <c r="S98" s="74"/>
      <c r="T98" s="74"/>
      <c r="U98" s="74"/>
      <c r="V98" s="74"/>
      <c r="W98" s="74"/>
      <c r="X98" s="74"/>
      <c r="Y98" s="74"/>
      <c r="Z98" s="74"/>
      <c r="AA98" s="74"/>
      <c r="AB98" s="74"/>
      <c r="AC98" s="74"/>
      <c r="AD98" s="74"/>
      <c r="AE98" s="74"/>
      <c r="AF98" s="74"/>
    </row>
    <row r="99" spans="1:32" ht="296.25" customHeight="1" thickBot="1">
      <c r="A99" s="228"/>
      <c r="B99" s="140"/>
      <c r="C99" s="141"/>
      <c r="D99" s="141"/>
      <c r="E99" s="141"/>
      <c r="F99" s="127" t="s">
        <v>901</v>
      </c>
      <c r="G99" s="152" t="s">
        <v>1093</v>
      </c>
      <c r="H99" s="54" t="s">
        <v>119</v>
      </c>
      <c r="I99" s="54" t="s">
        <v>1051</v>
      </c>
      <c r="J99" s="54" t="s">
        <v>1063</v>
      </c>
      <c r="K99" s="54" t="s">
        <v>40</v>
      </c>
      <c r="L99" s="57" t="s">
        <v>900</v>
      </c>
      <c r="M99" s="80"/>
      <c r="N99" s="80"/>
      <c r="O99" s="80"/>
      <c r="P99" s="80"/>
      <c r="Q99" s="80"/>
      <c r="R99" s="74"/>
      <c r="S99" s="74"/>
      <c r="T99" s="74"/>
      <c r="U99" s="74"/>
      <c r="V99" s="74"/>
      <c r="W99" s="74"/>
      <c r="X99" s="74"/>
      <c r="Y99" s="74"/>
      <c r="Z99" s="74"/>
      <c r="AA99" s="74"/>
      <c r="AB99" s="74"/>
      <c r="AC99" s="74"/>
      <c r="AD99" s="74"/>
      <c r="AE99" s="74"/>
      <c r="AF99" s="74"/>
    </row>
    <row r="100" spans="1:32" ht="2.25" customHeight="1" thickBot="1">
      <c r="A100" s="228"/>
      <c r="B100" s="135"/>
      <c r="C100" s="132"/>
      <c r="D100" s="132"/>
      <c r="E100" s="132"/>
      <c r="F100" s="101"/>
      <c r="G100" s="72"/>
      <c r="H100" s="72"/>
      <c r="I100" s="87"/>
      <c r="J100" s="87"/>
      <c r="K100" s="72"/>
      <c r="L100" s="72"/>
      <c r="M100" s="80"/>
      <c r="N100" s="80"/>
      <c r="O100" s="80"/>
      <c r="P100" s="80"/>
      <c r="Q100" s="80"/>
      <c r="R100" s="74"/>
      <c r="S100" s="74"/>
      <c r="T100" s="74"/>
      <c r="U100" s="74"/>
      <c r="V100" s="74"/>
      <c r="W100" s="74"/>
      <c r="X100" s="74"/>
      <c r="Y100" s="74"/>
      <c r="Z100" s="74"/>
      <c r="AA100" s="74"/>
      <c r="AB100" s="74"/>
      <c r="AC100" s="74"/>
      <c r="AD100" s="74"/>
      <c r="AE100" s="74"/>
      <c r="AF100" s="74"/>
    </row>
    <row r="101" spans="1:32" ht="24" hidden="1" customHeight="1" thickBot="1">
      <c r="A101" s="228"/>
      <c r="B101" s="135"/>
      <c r="C101" s="132"/>
      <c r="D101" s="132"/>
      <c r="E101" s="132"/>
      <c r="F101" s="101"/>
      <c r="G101" s="72"/>
      <c r="H101" s="72"/>
      <c r="I101" s="87"/>
      <c r="J101" s="87"/>
      <c r="K101" s="72"/>
      <c r="L101" s="72"/>
      <c r="M101" s="80"/>
      <c r="N101" s="80"/>
      <c r="O101" s="80"/>
      <c r="P101" s="80"/>
      <c r="Q101" s="80"/>
      <c r="R101" s="74"/>
      <c r="S101" s="74"/>
      <c r="T101" s="74"/>
      <c r="U101" s="74"/>
      <c r="V101" s="74"/>
      <c r="W101" s="74"/>
      <c r="X101" s="74"/>
      <c r="Y101" s="74"/>
      <c r="Z101" s="74"/>
      <c r="AA101" s="74"/>
      <c r="AB101" s="74"/>
      <c r="AC101" s="74"/>
      <c r="AD101" s="74"/>
      <c r="AE101" s="74"/>
      <c r="AF101" s="74"/>
    </row>
    <row r="102" spans="1:32" ht="24" hidden="1" customHeight="1" thickBot="1">
      <c r="A102" s="228"/>
      <c r="B102" s="135"/>
      <c r="C102" s="132"/>
      <c r="D102" s="132"/>
      <c r="E102" s="132"/>
      <c r="F102" s="101"/>
      <c r="G102" s="72"/>
      <c r="H102" s="72"/>
      <c r="I102" s="87"/>
      <c r="J102" s="87"/>
      <c r="K102" s="72"/>
      <c r="L102" s="72"/>
      <c r="M102" s="80"/>
      <c r="N102" s="80"/>
      <c r="O102" s="80"/>
      <c r="P102" s="80"/>
      <c r="Q102" s="80"/>
      <c r="R102" s="74"/>
      <c r="S102" s="74"/>
      <c r="T102" s="74"/>
      <c r="U102" s="74"/>
      <c r="V102" s="74"/>
      <c r="W102" s="74"/>
      <c r="X102" s="74"/>
      <c r="Y102" s="74"/>
      <c r="Z102" s="74"/>
      <c r="AA102" s="74"/>
      <c r="AB102" s="74"/>
      <c r="AC102" s="74"/>
      <c r="AD102" s="74"/>
      <c r="AE102" s="74"/>
      <c r="AF102" s="74"/>
    </row>
    <row r="103" spans="1:32" ht="78" hidden="1" customHeight="1" thickBot="1">
      <c r="A103" s="229"/>
      <c r="B103" s="222"/>
      <c r="C103" s="223"/>
      <c r="D103" s="223"/>
      <c r="E103" s="223"/>
      <c r="F103" s="102"/>
      <c r="G103" s="70"/>
      <c r="H103" s="70"/>
      <c r="I103" s="76"/>
      <c r="J103" s="70"/>
      <c r="K103" s="71"/>
      <c r="L103" s="72"/>
      <c r="M103" s="80"/>
      <c r="N103" s="80"/>
      <c r="O103" s="80"/>
      <c r="P103" s="80"/>
      <c r="Q103" s="80"/>
      <c r="R103" s="74"/>
      <c r="S103" s="74"/>
      <c r="T103" s="74"/>
      <c r="U103" s="74"/>
      <c r="V103" s="74"/>
      <c r="W103" s="74"/>
      <c r="X103" s="74"/>
      <c r="Y103" s="74"/>
      <c r="Z103" s="74"/>
      <c r="AA103" s="74"/>
      <c r="AB103" s="74"/>
      <c r="AC103" s="74"/>
      <c r="AD103" s="74"/>
      <c r="AE103" s="74"/>
      <c r="AF103" s="74"/>
    </row>
    <row r="104" spans="1:32" ht="76.5" customHeight="1" thickBot="1">
      <c r="A104" s="227">
        <v>9</v>
      </c>
      <c r="B104" s="224" t="s">
        <v>87</v>
      </c>
      <c r="C104" s="225"/>
      <c r="D104" s="225"/>
      <c r="E104" s="226"/>
      <c r="F104" s="144" t="s">
        <v>88</v>
      </c>
      <c r="G104" s="70" t="s">
        <v>1062</v>
      </c>
      <c r="H104" s="70" t="s">
        <v>119</v>
      </c>
      <c r="I104" s="70" t="s">
        <v>1051</v>
      </c>
      <c r="J104" s="70" t="s">
        <v>974</v>
      </c>
      <c r="K104" s="71" t="s">
        <v>34</v>
      </c>
      <c r="L104" s="72" t="s">
        <v>900</v>
      </c>
      <c r="M104" s="80"/>
      <c r="N104" s="80"/>
      <c r="O104" s="80"/>
      <c r="P104" s="80"/>
      <c r="Q104" s="80"/>
      <c r="R104" s="74"/>
      <c r="S104" s="74"/>
      <c r="T104" s="74"/>
      <c r="U104" s="74"/>
      <c r="V104" s="74"/>
      <c r="W104" s="74"/>
      <c r="X104" s="74"/>
      <c r="Y104" s="74"/>
      <c r="Z104" s="74"/>
      <c r="AA104" s="74"/>
      <c r="AB104" s="74"/>
      <c r="AC104" s="74"/>
      <c r="AD104" s="74"/>
      <c r="AE104" s="74"/>
      <c r="AF104" s="74"/>
    </row>
    <row r="105" spans="1:32" ht="172.5" customHeight="1" thickBot="1">
      <c r="A105" s="228"/>
      <c r="B105" s="204" t="s">
        <v>979</v>
      </c>
      <c r="C105" s="205"/>
      <c r="D105" s="205"/>
      <c r="E105" s="205"/>
      <c r="F105" s="155" t="s">
        <v>89</v>
      </c>
      <c r="G105" s="158" t="s">
        <v>1062</v>
      </c>
      <c r="H105" s="158" t="s">
        <v>119</v>
      </c>
      <c r="I105" s="161" t="s">
        <v>1051</v>
      </c>
      <c r="J105" s="161" t="s">
        <v>974</v>
      </c>
      <c r="K105" s="158" t="s">
        <v>34</v>
      </c>
      <c r="L105" s="158" t="s">
        <v>900</v>
      </c>
      <c r="M105" s="80"/>
      <c r="N105" s="80"/>
      <c r="O105" s="80"/>
      <c r="P105" s="80"/>
      <c r="Q105" s="80"/>
      <c r="R105" s="74"/>
      <c r="S105" s="74"/>
      <c r="T105" s="74"/>
      <c r="U105" s="74"/>
      <c r="V105" s="74"/>
      <c r="W105" s="74"/>
      <c r="X105" s="74"/>
      <c r="Y105" s="74"/>
      <c r="Z105" s="74"/>
      <c r="AA105" s="74"/>
      <c r="AB105" s="74"/>
      <c r="AC105" s="74"/>
      <c r="AD105" s="74"/>
      <c r="AE105" s="74"/>
      <c r="AF105" s="74"/>
    </row>
    <row r="106" spans="1:32" ht="91.5" customHeight="1" thickBot="1">
      <c r="A106" s="228"/>
      <c r="B106" s="201" t="s">
        <v>978</v>
      </c>
      <c r="C106" s="202"/>
      <c r="D106" s="202"/>
      <c r="E106" s="203"/>
      <c r="F106" s="156"/>
      <c r="G106" s="159"/>
      <c r="H106" s="159"/>
      <c r="I106" s="162"/>
      <c r="J106" s="162"/>
      <c r="K106" s="159"/>
      <c r="L106" s="159"/>
      <c r="M106" s="80"/>
      <c r="N106" s="80"/>
      <c r="O106" s="80"/>
      <c r="P106" s="80"/>
      <c r="Q106" s="80"/>
      <c r="R106" s="74"/>
      <c r="S106" s="74"/>
      <c r="T106" s="74"/>
      <c r="U106" s="74"/>
      <c r="V106" s="74"/>
      <c r="W106" s="74"/>
      <c r="X106" s="74"/>
      <c r="Y106" s="74"/>
      <c r="Z106" s="74"/>
      <c r="AA106" s="74"/>
      <c r="AB106" s="74"/>
      <c r="AC106" s="74"/>
      <c r="AD106" s="74"/>
      <c r="AE106" s="74"/>
      <c r="AF106" s="74"/>
    </row>
    <row r="107" spans="1:32" ht="88.5" customHeight="1" thickBot="1">
      <c r="A107" s="228"/>
      <c r="B107" s="204" t="s">
        <v>980</v>
      </c>
      <c r="C107" s="205"/>
      <c r="D107" s="205"/>
      <c r="E107" s="205"/>
      <c r="F107" s="157"/>
      <c r="G107" s="160"/>
      <c r="H107" s="160"/>
      <c r="I107" s="163"/>
      <c r="J107" s="163"/>
      <c r="K107" s="160"/>
      <c r="L107" s="160"/>
      <c r="M107" s="80"/>
      <c r="N107" s="80"/>
      <c r="O107" s="80"/>
      <c r="P107" s="80"/>
      <c r="Q107" s="80"/>
      <c r="R107" s="74"/>
      <c r="S107" s="74"/>
      <c r="T107" s="74"/>
      <c r="U107" s="74"/>
      <c r="V107" s="74"/>
      <c r="W107" s="74"/>
      <c r="X107" s="74"/>
      <c r="Y107" s="74"/>
      <c r="Z107" s="74"/>
      <c r="AA107" s="74"/>
      <c r="AB107" s="74"/>
      <c r="AC107" s="74"/>
      <c r="AD107" s="74"/>
      <c r="AE107" s="74"/>
      <c r="AF107" s="74"/>
    </row>
    <row r="108" spans="1:32" ht="89.25" customHeight="1" thickBot="1">
      <c r="A108" s="228"/>
      <c r="B108" s="184"/>
      <c r="C108" s="185"/>
      <c r="D108" s="185"/>
      <c r="E108" s="186"/>
      <c r="F108" s="144" t="s">
        <v>90</v>
      </c>
      <c r="G108" s="150" t="s">
        <v>1062</v>
      </c>
      <c r="H108" s="70">
        <v>12</v>
      </c>
      <c r="I108" s="76" t="s">
        <v>1051</v>
      </c>
      <c r="J108" s="70" t="s">
        <v>974</v>
      </c>
      <c r="K108" s="70" t="s">
        <v>91</v>
      </c>
      <c r="L108" s="70" t="s">
        <v>92</v>
      </c>
      <c r="M108" s="80"/>
      <c r="N108" s="80"/>
      <c r="O108" s="80"/>
      <c r="P108" s="80"/>
      <c r="Q108" s="80"/>
      <c r="R108" s="74"/>
      <c r="S108" s="74"/>
      <c r="T108" s="74"/>
      <c r="U108" s="74"/>
      <c r="V108" s="74"/>
      <c r="W108" s="74"/>
      <c r="X108" s="74"/>
      <c r="Y108" s="74"/>
      <c r="Z108" s="74"/>
      <c r="AA108" s="74"/>
      <c r="AB108" s="74"/>
      <c r="AC108" s="74"/>
      <c r="AD108" s="74"/>
      <c r="AE108" s="74"/>
      <c r="AF108" s="74"/>
    </row>
    <row r="109" spans="1:32" ht="131.25" customHeight="1" thickBot="1">
      <c r="A109" s="228"/>
      <c r="B109" s="184"/>
      <c r="C109" s="185"/>
      <c r="D109" s="185"/>
      <c r="E109" s="186"/>
      <c r="F109" s="144" t="s">
        <v>93</v>
      </c>
      <c r="G109" s="70" t="s">
        <v>1062</v>
      </c>
      <c r="H109" s="70" t="s">
        <v>119</v>
      </c>
      <c r="I109" s="76" t="s">
        <v>1051</v>
      </c>
      <c r="J109" s="70" t="s">
        <v>974</v>
      </c>
      <c r="K109" s="72" t="s">
        <v>49</v>
      </c>
      <c r="L109" s="70" t="s">
        <v>85</v>
      </c>
      <c r="M109" s="80"/>
      <c r="N109" s="80"/>
      <c r="O109" s="80"/>
      <c r="P109" s="80"/>
      <c r="Q109" s="80"/>
      <c r="R109" s="74"/>
      <c r="S109" s="74"/>
      <c r="T109" s="74"/>
      <c r="U109" s="74"/>
      <c r="V109" s="74"/>
      <c r="W109" s="74"/>
      <c r="X109" s="74"/>
      <c r="Y109" s="74"/>
      <c r="Z109" s="74"/>
      <c r="AA109" s="74"/>
      <c r="AB109" s="74"/>
      <c r="AC109" s="74"/>
      <c r="AD109" s="74"/>
      <c r="AE109" s="74"/>
      <c r="AF109" s="74"/>
    </row>
    <row r="110" spans="1:32" ht="117" customHeight="1" thickBot="1">
      <c r="A110" s="228"/>
      <c r="B110" s="184"/>
      <c r="C110" s="185"/>
      <c r="D110" s="185"/>
      <c r="E110" s="186"/>
      <c r="F110" s="144" t="s">
        <v>883</v>
      </c>
      <c r="G110" s="53" t="s">
        <v>1062</v>
      </c>
      <c r="H110" s="54" t="s">
        <v>119</v>
      </c>
      <c r="I110" s="55" t="s">
        <v>1051</v>
      </c>
      <c r="J110" s="55" t="s">
        <v>974</v>
      </c>
      <c r="K110" s="153" t="s">
        <v>876</v>
      </c>
      <c r="L110" s="57" t="s">
        <v>879</v>
      </c>
      <c r="M110" s="80"/>
      <c r="N110" s="80"/>
      <c r="O110" s="80"/>
      <c r="P110" s="80"/>
      <c r="Q110" s="80"/>
      <c r="R110" s="74"/>
      <c r="S110" s="74"/>
      <c r="T110" s="74"/>
      <c r="U110" s="74"/>
      <c r="V110" s="74"/>
      <c r="W110" s="74"/>
      <c r="X110" s="74"/>
      <c r="Y110" s="74"/>
      <c r="Z110" s="74"/>
      <c r="AA110" s="74"/>
      <c r="AB110" s="74"/>
      <c r="AC110" s="74"/>
      <c r="AD110" s="74"/>
      <c r="AE110" s="74"/>
      <c r="AF110" s="74"/>
    </row>
    <row r="111" spans="1:32" ht="89.25" customHeight="1" thickBot="1">
      <c r="A111" s="228"/>
      <c r="B111" s="184"/>
      <c r="C111" s="185"/>
      <c r="D111" s="185"/>
      <c r="E111" s="186"/>
      <c r="F111" s="144" t="s">
        <v>889</v>
      </c>
      <c r="G111" s="54" t="s">
        <v>1062</v>
      </c>
      <c r="H111" s="54" t="s">
        <v>119</v>
      </c>
      <c r="I111" s="55" t="s">
        <v>1051</v>
      </c>
      <c r="J111" s="55" t="s">
        <v>974</v>
      </c>
      <c r="K111" s="57" t="s">
        <v>121</v>
      </c>
      <c r="L111" s="57" t="s">
        <v>885</v>
      </c>
      <c r="M111" s="80"/>
      <c r="N111" s="80"/>
      <c r="O111" s="80"/>
      <c r="P111" s="80"/>
      <c r="Q111" s="80"/>
      <c r="R111" s="74"/>
      <c r="S111" s="74"/>
      <c r="T111" s="74"/>
      <c r="U111" s="74"/>
      <c r="V111" s="74"/>
      <c r="W111" s="74"/>
      <c r="X111" s="74"/>
      <c r="Y111" s="74"/>
      <c r="Z111" s="74"/>
      <c r="AA111" s="74"/>
      <c r="AB111" s="74"/>
      <c r="AC111" s="74"/>
      <c r="AD111" s="74"/>
      <c r="AE111" s="74"/>
      <c r="AF111" s="74"/>
    </row>
    <row r="112" spans="1:32" ht="116.25" customHeight="1" thickBot="1">
      <c r="A112" s="228"/>
      <c r="B112" s="184"/>
      <c r="C112" s="185"/>
      <c r="D112" s="185"/>
      <c r="E112" s="186"/>
      <c r="F112" s="144" t="s">
        <v>896</v>
      </c>
      <c r="G112" s="53" t="s">
        <v>1062</v>
      </c>
      <c r="H112" s="57" t="s">
        <v>119</v>
      </c>
      <c r="I112" s="58" t="s">
        <v>1051</v>
      </c>
      <c r="J112" s="58" t="s">
        <v>974</v>
      </c>
      <c r="K112" s="154" t="s">
        <v>892</v>
      </c>
      <c r="L112" s="57" t="s">
        <v>893</v>
      </c>
      <c r="M112" s="80"/>
      <c r="N112" s="80"/>
      <c r="O112" s="80"/>
      <c r="P112" s="80"/>
      <c r="Q112" s="80"/>
      <c r="R112" s="74"/>
      <c r="S112" s="74"/>
      <c r="T112" s="74"/>
      <c r="U112" s="74"/>
      <c r="V112" s="74"/>
      <c r="W112" s="74"/>
      <c r="X112" s="74"/>
      <c r="Y112" s="74"/>
      <c r="Z112" s="74"/>
      <c r="AA112" s="74"/>
      <c r="AB112" s="74"/>
      <c r="AC112" s="74"/>
      <c r="AD112" s="74"/>
      <c r="AE112" s="74"/>
      <c r="AF112" s="74"/>
    </row>
    <row r="113" spans="1:32" ht="126" customHeight="1" thickBot="1">
      <c r="A113" s="228"/>
      <c r="B113" s="184"/>
      <c r="C113" s="185"/>
      <c r="D113" s="185"/>
      <c r="E113" s="186"/>
      <c r="F113" s="144" t="s">
        <v>902</v>
      </c>
      <c r="G113" s="54" t="s">
        <v>1062</v>
      </c>
      <c r="H113" s="54" t="s">
        <v>119</v>
      </c>
      <c r="I113" s="54" t="s">
        <v>1051</v>
      </c>
      <c r="J113" s="54" t="s">
        <v>974</v>
      </c>
      <c r="K113" s="54" t="s">
        <v>40</v>
      </c>
      <c r="L113" s="57" t="s">
        <v>900</v>
      </c>
      <c r="M113" s="80"/>
      <c r="N113" s="80"/>
      <c r="O113" s="80"/>
      <c r="P113" s="80"/>
      <c r="Q113" s="80"/>
      <c r="R113" s="74"/>
      <c r="S113" s="74"/>
      <c r="T113" s="74"/>
      <c r="U113" s="74"/>
      <c r="V113" s="74"/>
      <c r="W113" s="74"/>
      <c r="X113" s="74"/>
      <c r="Y113" s="74"/>
      <c r="Z113" s="74"/>
      <c r="AA113" s="74"/>
      <c r="AB113" s="74"/>
      <c r="AC113" s="74"/>
      <c r="AD113" s="74"/>
      <c r="AE113" s="74"/>
      <c r="AF113" s="74"/>
    </row>
    <row r="114" spans="1:32" ht="89.25" hidden="1" customHeight="1" thickBot="1">
      <c r="A114" s="228"/>
      <c r="B114" s="136"/>
      <c r="C114" s="133"/>
      <c r="D114" s="133"/>
      <c r="E114" s="133"/>
      <c r="F114" s="65"/>
      <c r="G114" s="59"/>
      <c r="H114" s="60"/>
      <c r="I114" s="61"/>
      <c r="J114" s="61"/>
      <c r="K114" s="68"/>
      <c r="L114" s="60"/>
      <c r="M114" s="80"/>
      <c r="N114" s="80"/>
      <c r="O114" s="80"/>
      <c r="P114" s="80"/>
      <c r="Q114" s="80"/>
      <c r="R114" s="74"/>
      <c r="S114" s="74"/>
      <c r="T114" s="74"/>
      <c r="U114" s="74"/>
      <c r="V114" s="74"/>
      <c r="W114" s="74"/>
      <c r="X114" s="74"/>
      <c r="Y114" s="74"/>
      <c r="Z114" s="74"/>
      <c r="AA114" s="74"/>
      <c r="AB114" s="74"/>
      <c r="AC114" s="74"/>
      <c r="AD114" s="74"/>
      <c r="AE114" s="74"/>
      <c r="AF114" s="74"/>
    </row>
    <row r="115" spans="1:32" ht="88.5" hidden="1" customHeight="1" thickBot="1">
      <c r="A115" s="229"/>
      <c r="B115" s="178"/>
      <c r="C115" s="189"/>
      <c r="D115" s="189"/>
      <c r="E115" s="189"/>
      <c r="F115" s="69"/>
      <c r="G115" s="70"/>
      <c r="H115" s="70"/>
      <c r="I115" s="76"/>
      <c r="J115" s="70"/>
      <c r="K115" s="70"/>
      <c r="L115" s="89"/>
      <c r="M115" s="80"/>
      <c r="N115" s="80"/>
      <c r="O115" s="80"/>
      <c r="P115" s="80"/>
      <c r="Q115" s="80"/>
      <c r="R115" s="74"/>
      <c r="S115" s="74"/>
      <c r="T115" s="74"/>
      <c r="U115" s="74"/>
      <c r="V115" s="74"/>
      <c r="W115" s="74"/>
      <c r="X115" s="74"/>
      <c r="Y115" s="74"/>
      <c r="Z115" s="74"/>
      <c r="AA115" s="74"/>
      <c r="AB115" s="74"/>
      <c r="AC115" s="74"/>
      <c r="AD115" s="74"/>
      <c r="AE115" s="74"/>
      <c r="AF115" s="74"/>
    </row>
    <row r="116" spans="1:32" ht="92.25" customHeight="1" thickBot="1">
      <c r="A116" s="227">
        <v>10</v>
      </c>
      <c r="B116" s="196" t="s">
        <v>94</v>
      </c>
      <c r="C116" s="206"/>
      <c r="D116" s="206"/>
      <c r="E116" s="207"/>
      <c r="F116" s="127" t="s">
        <v>95</v>
      </c>
      <c r="G116" s="70" t="s">
        <v>1064</v>
      </c>
      <c r="H116" s="70" t="s">
        <v>119</v>
      </c>
      <c r="I116" s="76" t="s">
        <v>1051</v>
      </c>
      <c r="J116" s="76" t="s">
        <v>974</v>
      </c>
      <c r="K116" s="70" t="s">
        <v>46</v>
      </c>
      <c r="L116" s="70" t="s">
        <v>55</v>
      </c>
      <c r="M116" s="90"/>
      <c r="N116" s="90"/>
      <c r="O116" s="90"/>
      <c r="P116" s="90"/>
      <c r="Q116" s="90"/>
      <c r="R116" s="74"/>
      <c r="S116" s="91"/>
      <c r="T116" s="91"/>
      <c r="U116" s="91"/>
      <c r="V116" s="91"/>
      <c r="W116" s="91"/>
      <c r="X116" s="74"/>
      <c r="Y116" s="74"/>
      <c r="Z116" s="74"/>
      <c r="AA116" s="74"/>
      <c r="AB116" s="74"/>
      <c r="AC116" s="74"/>
      <c r="AD116" s="74"/>
      <c r="AE116" s="74"/>
      <c r="AF116" s="74"/>
    </row>
    <row r="117" spans="1:32" ht="202.5" customHeight="1" thickBot="1">
      <c r="A117" s="228"/>
      <c r="B117" s="208" t="s">
        <v>1058</v>
      </c>
      <c r="C117" s="209"/>
      <c r="D117" s="209"/>
      <c r="E117" s="210"/>
      <c r="F117" s="127" t="s">
        <v>96</v>
      </c>
      <c r="G117" s="70" t="s">
        <v>1064</v>
      </c>
      <c r="H117" s="70" t="s">
        <v>119</v>
      </c>
      <c r="I117" s="76" t="s">
        <v>1051</v>
      </c>
      <c r="J117" s="76" t="s">
        <v>974</v>
      </c>
      <c r="K117" s="70" t="s">
        <v>46</v>
      </c>
      <c r="L117" s="70" t="s">
        <v>55</v>
      </c>
      <c r="M117" s="90"/>
      <c r="N117" s="90"/>
      <c r="O117" s="90"/>
      <c r="P117" s="90"/>
      <c r="Q117" s="90"/>
      <c r="R117" s="91"/>
      <c r="S117" s="91"/>
      <c r="T117" s="91"/>
      <c r="U117" s="91"/>
      <c r="V117" s="91"/>
      <c r="W117" s="91"/>
      <c r="X117" s="91"/>
      <c r="Y117" s="91"/>
      <c r="Z117" s="91"/>
      <c r="AA117" s="91"/>
      <c r="AB117" s="91"/>
      <c r="AC117" s="91"/>
      <c r="AD117" s="91"/>
      <c r="AE117" s="91"/>
      <c r="AF117" s="91"/>
    </row>
    <row r="118" spans="1:32" ht="408" customHeight="1" thickBot="1">
      <c r="A118" s="228"/>
      <c r="B118" s="181" t="s">
        <v>1057</v>
      </c>
      <c r="C118" s="182"/>
      <c r="D118" s="182"/>
      <c r="E118" s="183"/>
      <c r="F118" s="187" t="s">
        <v>1065</v>
      </c>
      <c r="G118" s="158" t="s">
        <v>1064</v>
      </c>
      <c r="H118" s="158" t="s">
        <v>119</v>
      </c>
      <c r="I118" s="161" t="s">
        <v>1051</v>
      </c>
      <c r="J118" s="158" t="s">
        <v>974</v>
      </c>
      <c r="K118" s="158" t="s">
        <v>97</v>
      </c>
      <c r="L118" s="158" t="s">
        <v>55</v>
      </c>
      <c r="M118" s="90"/>
      <c r="N118" s="90"/>
      <c r="O118" s="90"/>
      <c r="P118" s="90"/>
      <c r="Q118" s="90"/>
      <c r="R118" s="91"/>
      <c r="S118" s="91"/>
      <c r="T118" s="91"/>
      <c r="U118" s="91"/>
      <c r="V118" s="91"/>
      <c r="W118" s="91"/>
      <c r="X118" s="91"/>
      <c r="Y118" s="91"/>
      <c r="Z118" s="91"/>
      <c r="AA118" s="91"/>
      <c r="AB118" s="91"/>
      <c r="AC118" s="91"/>
      <c r="AD118" s="91"/>
      <c r="AE118" s="91"/>
      <c r="AF118" s="91"/>
    </row>
    <row r="119" spans="1:32" ht="138" customHeight="1" thickBot="1">
      <c r="A119" s="228"/>
      <c r="B119" s="198" t="s">
        <v>940</v>
      </c>
      <c r="C119" s="199"/>
      <c r="D119" s="199"/>
      <c r="E119" s="200"/>
      <c r="F119" s="188"/>
      <c r="G119" s="160"/>
      <c r="H119" s="160"/>
      <c r="I119" s="163"/>
      <c r="J119" s="160"/>
      <c r="K119" s="160"/>
      <c r="L119" s="160"/>
      <c r="M119" s="90"/>
      <c r="N119" s="90"/>
      <c r="O119" s="90"/>
      <c r="P119" s="90"/>
      <c r="Q119" s="90"/>
      <c r="R119" s="91"/>
      <c r="S119" s="91"/>
      <c r="T119" s="91"/>
      <c r="U119" s="91"/>
      <c r="V119" s="91"/>
      <c r="W119" s="91"/>
      <c r="X119" s="91"/>
      <c r="Y119" s="91"/>
      <c r="Z119" s="91"/>
      <c r="AA119" s="91"/>
      <c r="AB119" s="91"/>
      <c r="AC119" s="91"/>
      <c r="AD119" s="91"/>
      <c r="AE119" s="91"/>
      <c r="AF119" s="91"/>
    </row>
    <row r="120" spans="1:32" ht="84.75" customHeight="1" thickBot="1">
      <c r="A120" s="228"/>
      <c r="B120" s="198" t="s">
        <v>941</v>
      </c>
      <c r="C120" s="199"/>
      <c r="D120" s="199"/>
      <c r="E120" s="200"/>
      <c r="F120" s="127" t="s">
        <v>98</v>
      </c>
      <c r="G120" s="75" t="s">
        <v>1064</v>
      </c>
      <c r="H120" s="70" t="s">
        <v>119</v>
      </c>
      <c r="I120" s="76" t="s">
        <v>1051</v>
      </c>
      <c r="J120" s="70" t="s">
        <v>974</v>
      </c>
      <c r="K120" s="72" t="s">
        <v>38</v>
      </c>
      <c r="L120" s="72" t="s">
        <v>39</v>
      </c>
      <c r="M120" s="90"/>
      <c r="N120" s="90"/>
      <c r="O120" s="90"/>
      <c r="P120" s="90"/>
      <c r="Q120" s="90"/>
      <c r="R120" s="91"/>
      <c r="S120" s="91"/>
      <c r="T120" s="91"/>
      <c r="U120" s="91"/>
      <c r="V120" s="91"/>
      <c r="W120" s="91"/>
      <c r="X120" s="91"/>
      <c r="Y120" s="91"/>
      <c r="Z120" s="91"/>
      <c r="AA120" s="91"/>
      <c r="AB120" s="91"/>
      <c r="AC120" s="91"/>
      <c r="AD120" s="91"/>
      <c r="AE120" s="91"/>
      <c r="AF120" s="91"/>
    </row>
    <row r="121" spans="1:32" ht="120" customHeight="1" thickBot="1">
      <c r="A121" s="228"/>
      <c r="B121" s="211" t="s">
        <v>942</v>
      </c>
      <c r="C121" s="212"/>
      <c r="D121" s="212"/>
      <c r="E121" s="213"/>
      <c r="F121" s="127" t="s">
        <v>99</v>
      </c>
      <c r="G121" s="75" t="s">
        <v>1066</v>
      </c>
      <c r="H121" s="70" t="s">
        <v>119</v>
      </c>
      <c r="I121" s="70" t="s">
        <v>1051</v>
      </c>
      <c r="J121" s="70" t="s">
        <v>974</v>
      </c>
      <c r="K121" s="71" t="s">
        <v>62</v>
      </c>
      <c r="L121" s="72" t="s">
        <v>1068</v>
      </c>
      <c r="M121" s="90"/>
      <c r="N121" s="90"/>
      <c r="O121" s="90"/>
      <c r="P121" s="90"/>
      <c r="Q121" s="90"/>
      <c r="R121" s="91"/>
      <c r="S121" s="91"/>
      <c r="T121" s="91"/>
      <c r="U121" s="91"/>
      <c r="V121" s="91"/>
      <c r="W121" s="91"/>
      <c r="X121" s="91"/>
      <c r="Y121" s="91"/>
      <c r="Z121" s="91"/>
      <c r="AA121" s="91"/>
      <c r="AB121" s="91"/>
      <c r="AC121" s="91"/>
      <c r="AD121" s="91"/>
      <c r="AE121" s="91"/>
      <c r="AF121" s="91"/>
    </row>
    <row r="122" spans="1:32" ht="1.5" customHeight="1" thickBot="1">
      <c r="A122" s="228"/>
      <c r="B122" s="136"/>
      <c r="C122" s="133"/>
      <c r="D122" s="133"/>
      <c r="E122" s="133"/>
      <c r="F122" s="99" t="s">
        <v>903</v>
      </c>
      <c r="G122" s="54" t="s">
        <v>904</v>
      </c>
      <c r="H122" s="54" t="s">
        <v>61</v>
      </c>
      <c r="I122" s="54" t="s">
        <v>898</v>
      </c>
      <c r="J122" s="54" t="s">
        <v>899</v>
      </c>
      <c r="K122" s="54" t="s">
        <v>40</v>
      </c>
      <c r="L122" s="57" t="s">
        <v>900</v>
      </c>
      <c r="M122" s="90"/>
      <c r="N122" s="90"/>
      <c r="O122" s="90"/>
      <c r="P122" s="90"/>
      <c r="Q122" s="90"/>
      <c r="R122" s="91"/>
      <c r="S122" s="91"/>
      <c r="T122" s="91"/>
      <c r="U122" s="91"/>
      <c r="V122" s="91"/>
      <c r="W122" s="91"/>
      <c r="X122" s="91"/>
      <c r="Y122" s="91"/>
      <c r="Z122" s="91"/>
      <c r="AA122" s="91"/>
      <c r="AB122" s="91"/>
      <c r="AC122" s="91"/>
      <c r="AD122" s="91"/>
      <c r="AE122" s="91"/>
      <c r="AF122" s="91"/>
    </row>
    <row r="123" spans="1:32" ht="27" hidden="1" customHeight="1" thickBot="1">
      <c r="A123" s="228"/>
      <c r="B123" s="136"/>
      <c r="C123" s="133"/>
      <c r="D123" s="133"/>
      <c r="E123" s="133"/>
      <c r="F123" s="100"/>
      <c r="G123" s="75"/>
      <c r="H123" s="70"/>
      <c r="I123" s="76"/>
      <c r="J123" s="70"/>
      <c r="K123" s="77"/>
      <c r="L123" s="77"/>
      <c r="M123" s="90"/>
      <c r="N123" s="90"/>
      <c r="O123" s="90"/>
      <c r="P123" s="90"/>
      <c r="Q123" s="90"/>
      <c r="R123" s="91"/>
      <c r="S123" s="91"/>
      <c r="T123" s="91"/>
      <c r="U123" s="91"/>
      <c r="V123" s="91"/>
      <c r="W123" s="91"/>
      <c r="X123" s="91"/>
      <c r="Y123" s="91"/>
      <c r="Z123" s="91"/>
      <c r="AA123" s="91"/>
      <c r="AB123" s="91"/>
      <c r="AC123" s="91"/>
      <c r="AD123" s="91"/>
      <c r="AE123" s="91"/>
      <c r="AF123" s="91"/>
    </row>
    <row r="124" spans="1:32" ht="27" hidden="1" customHeight="1" thickBot="1">
      <c r="A124" s="228"/>
      <c r="B124" s="136"/>
      <c r="C124" s="133"/>
      <c r="D124" s="133"/>
      <c r="E124" s="133"/>
      <c r="F124" s="100"/>
      <c r="G124" s="75"/>
      <c r="H124" s="70"/>
      <c r="I124" s="76"/>
      <c r="J124" s="70"/>
      <c r="K124" s="77"/>
      <c r="L124" s="77"/>
      <c r="M124" s="90"/>
      <c r="N124" s="90"/>
      <c r="O124" s="90"/>
      <c r="P124" s="90"/>
      <c r="Q124" s="90"/>
      <c r="R124" s="91"/>
      <c r="S124" s="91"/>
      <c r="T124" s="91"/>
      <c r="U124" s="91"/>
      <c r="V124" s="91"/>
      <c r="W124" s="91"/>
      <c r="X124" s="91"/>
      <c r="Y124" s="91"/>
      <c r="Z124" s="91"/>
      <c r="AA124" s="91"/>
      <c r="AB124" s="91"/>
      <c r="AC124" s="91"/>
      <c r="AD124" s="91"/>
      <c r="AE124" s="91"/>
      <c r="AF124" s="91"/>
    </row>
    <row r="125" spans="1:32" ht="27" hidden="1" customHeight="1" thickBot="1">
      <c r="A125" s="228"/>
      <c r="B125" s="136"/>
      <c r="C125" s="133"/>
      <c r="D125" s="133"/>
      <c r="E125" s="133"/>
      <c r="F125" s="100"/>
      <c r="G125" s="75"/>
      <c r="H125" s="70"/>
      <c r="I125" s="76"/>
      <c r="J125" s="70"/>
      <c r="K125" s="77"/>
      <c r="L125" s="77"/>
      <c r="M125" s="90"/>
      <c r="N125" s="90"/>
      <c r="O125" s="90"/>
      <c r="P125" s="90"/>
      <c r="Q125" s="90"/>
      <c r="R125" s="91"/>
      <c r="S125" s="91"/>
      <c r="T125" s="91"/>
      <c r="U125" s="91"/>
      <c r="V125" s="91"/>
      <c r="W125" s="91"/>
      <c r="X125" s="91"/>
      <c r="Y125" s="91"/>
      <c r="Z125" s="91"/>
      <c r="AA125" s="91"/>
      <c r="AB125" s="91"/>
      <c r="AC125" s="91"/>
      <c r="AD125" s="91"/>
      <c r="AE125" s="91"/>
      <c r="AF125" s="91"/>
    </row>
    <row r="126" spans="1:32" ht="27" hidden="1" customHeight="1" thickBot="1">
      <c r="A126" s="228"/>
      <c r="B126" s="136"/>
      <c r="C126" s="133"/>
      <c r="D126" s="133"/>
      <c r="E126" s="133"/>
      <c r="F126" s="100"/>
      <c r="G126" s="75"/>
      <c r="H126" s="70"/>
      <c r="I126" s="76"/>
      <c r="J126" s="70"/>
      <c r="K126" s="77"/>
      <c r="L126" s="77"/>
      <c r="M126" s="90"/>
      <c r="N126" s="90"/>
      <c r="O126" s="90"/>
      <c r="P126" s="90"/>
      <c r="Q126" s="90"/>
      <c r="R126" s="91"/>
      <c r="S126" s="91"/>
      <c r="T126" s="91"/>
      <c r="U126" s="91"/>
      <c r="V126" s="91"/>
      <c r="W126" s="91"/>
      <c r="X126" s="91"/>
      <c r="Y126" s="91"/>
      <c r="Z126" s="91"/>
      <c r="AA126" s="91"/>
      <c r="AB126" s="91"/>
      <c r="AC126" s="91"/>
      <c r="AD126" s="91"/>
      <c r="AE126" s="91"/>
      <c r="AF126" s="91"/>
    </row>
    <row r="127" spans="1:32" ht="27" hidden="1" customHeight="1" thickBot="1">
      <c r="A127" s="228"/>
      <c r="B127" s="136"/>
      <c r="C127" s="133"/>
      <c r="D127" s="133"/>
      <c r="E127" s="133"/>
      <c r="F127" s="100"/>
      <c r="G127" s="75"/>
      <c r="H127" s="70"/>
      <c r="I127" s="76"/>
      <c r="J127" s="70"/>
      <c r="K127" s="77"/>
      <c r="L127" s="77"/>
      <c r="M127" s="90"/>
      <c r="N127" s="90"/>
      <c r="O127" s="90"/>
      <c r="P127" s="90"/>
      <c r="Q127" s="90"/>
      <c r="R127" s="91"/>
      <c r="S127" s="91"/>
      <c r="T127" s="91"/>
      <c r="U127" s="91"/>
      <c r="V127" s="91"/>
      <c r="W127" s="91"/>
      <c r="X127" s="91"/>
      <c r="Y127" s="91"/>
      <c r="Z127" s="91"/>
      <c r="AA127" s="91"/>
      <c r="AB127" s="91"/>
      <c r="AC127" s="91"/>
      <c r="AD127" s="91"/>
      <c r="AE127" s="91"/>
      <c r="AF127" s="91"/>
    </row>
    <row r="128" spans="1:32" ht="27" hidden="1" customHeight="1" thickBot="1">
      <c r="A128" s="229"/>
      <c r="B128" s="136"/>
      <c r="C128" s="133"/>
      <c r="D128" s="133"/>
      <c r="E128" s="133"/>
      <c r="F128" s="100"/>
      <c r="G128" s="75"/>
      <c r="H128" s="70"/>
      <c r="I128" s="76"/>
      <c r="J128" s="70"/>
      <c r="K128" s="77"/>
      <c r="L128" s="77"/>
      <c r="M128" s="90"/>
      <c r="N128" s="90"/>
      <c r="O128" s="90"/>
      <c r="P128" s="90"/>
      <c r="Q128" s="90"/>
      <c r="R128" s="91"/>
      <c r="S128" s="91"/>
      <c r="T128" s="91"/>
      <c r="U128" s="91"/>
      <c r="V128" s="91"/>
      <c r="W128" s="91"/>
      <c r="X128" s="91"/>
      <c r="Y128" s="91"/>
      <c r="Z128" s="91"/>
      <c r="AA128" s="91"/>
      <c r="AB128" s="91"/>
      <c r="AC128" s="91"/>
      <c r="AD128" s="91"/>
      <c r="AE128" s="91"/>
      <c r="AF128" s="91"/>
    </row>
    <row r="129" spans="1:32" ht="98.25" customHeight="1" thickBot="1">
      <c r="A129" s="227">
        <v>11</v>
      </c>
      <c r="B129" s="196" t="s">
        <v>101</v>
      </c>
      <c r="C129" s="197"/>
      <c r="D129" s="197"/>
      <c r="E129" s="197"/>
      <c r="F129" s="127" t="s">
        <v>102</v>
      </c>
      <c r="G129" s="70" t="s">
        <v>1067</v>
      </c>
      <c r="H129" s="70" t="s">
        <v>119</v>
      </c>
      <c r="I129" s="70" t="s">
        <v>1051</v>
      </c>
      <c r="J129" s="70" t="s">
        <v>974</v>
      </c>
      <c r="K129" s="71" t="s">
        <v>34</v>
      </c>
      <c r="L129" s="72" t="s">
        <v>1068</v>
      </c>
      <c r="M129" s="80"/>
      <c r="N129" s="80"/>
      <c r="O129" s="80"/>
      <c r="P129" s="80"/>
      <c r="Q129" s="80"/>
      <c r="R129" s="91"/>
      <c r="S129" s="91"/>
      <c r="T129" s="91"/>
      <c r="U129" s="91"/>
      <c r="V129" s="91"/>
      <c r="W129" s="91"/>
      <c r="X129" s="91"/>
      <c r="Y129" s="91"/>
      <c r="Z129" s="91"/>
      <c r="AA129" s="91"/>
      <c r="AB129" s="91"/>
      <c r="AC129" s="91"/>
      <c r="AD129" s="91"/>
      <c r="AE129" s="91"/>
      <c r="AF129" s="91"/>
    </row>
    <row r="130" spans="1:32" ht="275.25" customHeight="1" thickBot="1">
      <c r="A130" s="228"/>
      <c r="B130" s="178" t="s">
        <v>943</v>
      </c>
      <c r="C130" s="189"/>
      <c r="D130" s="189"/>
      <c r="E130" s="189"/>
      <c r="F130" s="127" t="s">
        <v>1094</v>
      </c>
      <c r="G130" s="150" t="s">
        <v>1095</v>
      </c>
      <c r="H130" s="70" t="s">
        <v>119</v>
      </c>
      <c r="I130" s="76" t="s">
        <v>1051</v>
      </c>
      <c r="J130" s="76" t="s">
        <v>974</v>
      </c>
      <c r="K130" s="70" t="s">
        <v>46</v>
      </c>
      <c r="L130" s="70" t="s">
        <v>1068</v>
      </c>
      <c r="M130" s="80"/>
      <c r="N130" s="80"/>
      <c r="O130" s="80"/>
      <c r="P130" s="80"/>
      <c r="Q130" s="80"/>
      <c r="R130" s="91"/>
      <c r="S130" s="91"/>
      <c r="T130" s="91"/>
      <c r="U130" s="91"/>
      <c r="V130" s="91"/>
      <c r="W130" s="91"/>
      <c r="X130" s="91"/>
      <c r="Y130" s="91"/>
      <c r="Z130" s="91"/>
      <c r="AA130" s="91"/>
      <c r="AB130" s="91"/>
      <c r="AC130" s="91"/>
      <c r="AD130" s="91"/>
      <c r="AE130" s="91"/>
      <c r="AF130" s="91"/>
    </row>
    <row r="131" spans="1:32" ht="75.75" customHeight="1" thickBot="1">
      <c r="A131" s="228"/>
      <c r="B131" s="198" t="s">
        <v>944</v>
      </c>
      <c r="C131" s="199"/>
      <c r="D131" s="199"/>
      <c r="E131" s="200"/>
      <c r="F131" s="127" t="s">
        <v>1070</v>
      </c>
      <c r="G131" s="70" t="s">
        <v>1069</v>
      </c>
      <c r="H131" s="70" t="s">
        <v>119</v>
      </c>
      <c r="I131" s="76" t="s">
        <v>1051</v>
      </c>
      <c r="J131" s="76" t="s">
        <v>974</v>
      </c>
      <c r="K131" s="70" t="s">
        <v>46</v>
      </c>
      <c r="L131" s="70" t="s">
        <v>55</v>
      </c>
      <c r="M131" s="80"/>
      <c r="N131" s="80"/>
      <c r="O131" s="80"/>
      <c r="P131" s="80"/>
      <c r="Q131" s="80"/>
      <c r="R131" s="91"/>
      <c r="S131" s="91"/>
      <c r="T131" s="91"/>
      <c r="U131" s="91"/>
      <c r="V131" s="91"/>
      <c r="W131" s="91"/>
      <c r="X131" s="91"/>
      <c r="Y131" s="91"/>
      <c r="Z131" s="91"/>
      <c r="AA131" s="91"/>
      <c r="AB131" s="91"/>
      <c r="AC131" s="91"/>
      <c r="AD131" s="91"/>
      <c r="AE131" s="91"/>
      <c r="AF131" s="91"/>
    </row>
    <row r="132" spans="1:32" ht="231.75" customHeight="1" thickBot="1">
      <c r="A132" s="228"/>
      <c r="B132" s="198" t="s">
        <v>945</v>
      </c>
      <c r="C132" s="199"/>
      <c r="D132" s="199"/>
      <c r="E132" s="200"/>
      <c r="F132" s="127" t="s">
        <v>103</v>
      </c>
      <c r="G132" s="148" t="s">
        <v>1096</v>
      </c>
      <c r="H132" s="70" t="s">
        <v>119</v>
      </c>
      <c r="I132" s="76" t="s">
        <v>1051</v>
      </c>
      <c r="J132" s="70" t="s">
        <v>974</v>
      </c>
      <c r="K132" s="72" t="s">
        <v>38</v>
      </c>
      <c r="L132" s="72" t="s">
        <v>39</v>
      </c>
      <c r="M132" s="80"/>
      <c r="N132" s="80"/>
      <c r="O132" s="80"/>
      <c r="P132" s="80"/>
      <c r="Q132" s="80"/>
      <c r="R132" s="91"/>
      <c r="S132" s="74"/>
      <c r="T132" s="74"/>
      <c r="U132" s="74"/>
      <c r="V132" s="74"/>
      <c r="W132" s="74"/>
      <c r="X132" s="91"/>
      <c r="Y132" s="91"/>
      <c r="Z132" s="91"/>
      <c r="AA132" s="91"/>
      <c r="AB132" s="91"/>
      <c r="AC132" s="91"/>
      <c r="AD132" s="91"/>
      <c r="AE132" s="91"/>
      <c r="AF132" s="91"/>
    </row>
    <row r="133" spans="1:32" ht="277.5" customHeight="1" thickBot="1">
      <c r="A133" s="228"/>
      <c r="B133" s="175"/>
      <c r="C133" s="176"/>
      <c r="D133" s="176"/>
      <c r="E133" s="177"/>
      <c r="F133" s="127" t="s">
        <v>104</v>
      </c>
      <c r="G133" s="150" t="s">
        <v>1096</v>
      </c>
      <c r="H133" s="70" t="s">
        <v>119</v>
      </c>
      <c r="I133" s="76" t="s">
        <v>1051</v>
      </c>
      <c r="J133" s="70" t="s">
        <v>974</v>
      </c>
      <c r="K133" s="71" t="s">
        <v>58</v>
      </c>
      <c r="L133" s="72" t="s">
        <v>59</v>
      </c>
      <c r="M133" s="80"/>
      <c r="N133" s="80"/>
      <c r="O133" s="80"/>
      <c r="P133" s="80"/>
      <c r="Q133" s="80"/>
      <c r="R133" s="91"/>
      <c r="S133" s="74"/>
      <c r="T133" s="74"/>
      <c r="U133" s="74"/>
      <c r="V133" s="74"/>
      <c r="W133" s="74"/>
      <c r="X133" s="91"/>
      <c r="Y133" s="91"/>
      <c r="Z133" s="91"/>
      <c r="AA133" s="91"/>
      <c r="AB133" s="91"/>
      <c r="AC133" s="91"/>
      <c r="AD133" s="91"/>
      <c r="AE133" s="91"/>
      <c r="AF133" s="91"/>
    </row>
    <row r="134" spans="1:32" ht="282.75" customHeight="1" thickBot="1">
      <c r="A134" s="228"/>
      <c r="B134" s="178"/>
      <c r="C134" s="179"/>
      <c r="D134" s="179"/>
      <c r="E134" s="180"/>
      <c r="F134" s="127" t="s">
        <v>105</v>
      </c>
      <c r="G134" s="150" t="s">
        <v>1096</v>
      </c>
      <c r="H134" s="70" t="s">
        <v>119</v>
      </c>
      <c r="I134" s="72" t="s">
        <v>1051</v>
      </c>
      <c r="J134" s="72" t="s">
        <v>974</v>
      </c>
      <c r="K134" s="72" t="s">
        <v>42</v>
      </c>
      <c r="L134" s="72" t="s">
        <v>106</v>
      </c>
      <c r="M134" s="80"/>
      <c r="N134" s="80"/>
      <c r="O134" s="80"/>
      <c r="P134" s="80"/>
      <c r="Q134" s="80"/>
      <c r="R134" s="91"/>
      <c r="S134" s="74"/>
      <c r="T134" s="74"/>
      <c r="U134" s="74"/>
      <c r="V134" s="74"/>
      <c r="W134" s="74"/>
      <c r="X134" s="91"/>
      <c r="Y134" s="91"/>
      <c r="Z134" s="91"/>
      <c r="AA134" s="91"/>
      <c r="AB134" s="91"/>
      <c r="AC134" s="91"/>
      <c r="AD134" s="91"/>
      <c r="AE134" s="91"/>
      <c r="AF134" s="91"/>
    </row>
    <row r="135" spans="1:32" ht="132.75" customHeight="1" thickBot="1">
      <c r="A135" s="228"/>
      <c r="B135" s="178"/>
      <c r="C135" s="179"/>
      <c r="D135" s="179"/>
      <c r="E135" s="180"/>
      <c r="F135" s="127" t="s">
        <v>107</v>
      </c>
      <c r="G135" s="150" t="s">
        <v>1096</v>
      </c>
      <c r="H135" s="70" t="s">
        <v>119</v>
      </c>
      <c r="I135" s="72" t="s">
        <v>1051</v>
      </c>
      <c r="J135" s="72" t="s">
        <v>974</v>
      </c>
      <c r="K135" s="72" t="s">
        <v>49</v>
      </c>
      <c r="L135" s="72" t="s">
        <v>106</v>
      </c>
      <c r="M135" s="80"/>
      <c r="N135" s="80"/>
      <c r="O135" s="80"/>
      <c r="P135" s="80"/>
      <c r="Q135" s="80"/>
      <c r="R135" s="91"/>
      <c r="S135" s="74"/>
      <c r="T135" s="74"/>
      <c r="U135" s="74"/>
      <c r="V135" s="74"/>
      <c r="W135" s="74"/>
      <c r="X135" s="91"/>
      <c r="Y135" s="91"/>
      <c r="Z135" s="91"/>
      <c r="AA135" s="91"/>
      <c r="AB135" s="91"/>
      <c r="AC135" s="91"/>
      <c r="AD135" s="91"/>
      <c r="AE135" s="91"/>
      <c r="AF135" s="91"/>
    </row>
    <row r="136" spans="1:32" ht="190.5" customHeight="1" thickBot="1">
      <c r="A136" s="228"/>
      <c r="B136" s="178"/>
      <c r="C136" s="179"/>
      <c r="D136" s="179"/>
      <c r="E136" s="180"/>
      <c r="F136" s="144" t="s">
        <v>1071</v>
      </c>
      <c r="G136" s="54" t="s">
        <v>1072</v>
      </c>
      <c r="H136" s="54" t="s">
        <v>1005</v>
      </c>
      <c r="I136" s="55" t="s">
        <v>1051</v>
      </c>
      <c r="J136" s="55" t="s">
        <v>974</v>
      </c>
      <c r="K136" s="57" t="s">
        <v>121</v>
      </c>
      <c r="L136" s="57" t="s">
        <v>885</v>
      </c>
      <c r="M136" s="80"/>
      <c r="N136" s="80"/>
      <c r="O136" s="80"/>
      <c r="P136" s="80"/>
      <c r="Q136" s="80"/>
      <c r="R136" s="91"/>
      <c r="S136" s="74"/>
      <c r="T136" s="74"/>
      <c r="U136" s="74"/>
      <c r="V136" s="74"/>
      <c r="W136" s="74"/>
      <c r="X136" s="91"/>
      <c r="Y136" s="91"/>
      <c r="Z136" s="91"/>
      <c r="AA136" s="91"/>
      <c r="AB136" s="91"/>
      <c r="AC136" s="91"/>
      <c r="AD136" s="91"/>
      <c r="AE136" s="91"/>
      <c r="AF136" s="91"/>
    </row>
    <row r="137" spans="1:32" ht="79.5" customHeight="1" thickBot="1">
      <c r="A137" s="228"/>
      <c r="B137" s="178"/>
      <c r="C137" s="179"/>
      <c r="D137" s="179"/>
      <c r="E137" s="180"/>
      <c r="F137" s="127" t="s">
        <v>897</v>
      </c>
      <c r="G137" s="53" t="s">
        <v>1073</v>
      </c>
      <c r="H137" s="57" t="s">
        <v>119</v>
      </c>
      <c r="I137" s="58" t="s">
        <v>1051</v>
      </c>
      <c r="J137" s="58" t="s">
        <v>974</v>
      </c>
      <c r="K137" s="66" t="s">
        <v>892</v>
      </c>
      <c r="L137" s="57" t="s">
        <v>893</v>
      </c>
      <c r="M137" s="80"/>
      <c r="N137" s="80"/>
      <c r="O137" s="80"/>
      <c r="P137" s="80"/>
      <c r="Q137" s="80"/>
      <c r="R137" s="91"/>
      <c r="S137" s="74"/>
      <c r="T137" s="74"/>
      <c r="U137" s="74"/>
      <c r="V137" s="74"/>
      <c r="W137" s="74"/>
      <c r="X137" s="91"/>
      <c r="Y137" s="91"/>
      <c r="Z137" s="91"/>
      <c r="AA137" s="91"/>
      <c r="AB137" s="91"/>
      <c r="AC137" s="91"/>
      <c r="AD137" s="91"/>
      <c r="AE137" s="91"/>
      <c r="AF137" s="91"/>
    </row>
    <row r="138" spans="1:32" ht="101.25" customHeight="1" thickBot="1">
      <c r="A138" s="228"/>
      <c r="B138" s="178"/>
      <c r="C138" s="179"/>
      <c r="D138" s="179"/>
      <c r="E138" s="180"/>
      <c r="F138" s="127" t="s">
        <v>905</v>
      </c>
      <c r="G138" s="54" t="s">
        <v>1073</v>
      </c>
      <c r="H138" s="54" t="s">
        <v>119</v>
      </c>
      <c r="I138" s="54" t="s">
        <v>1051</v>
      </c>
      <c r="J138" s="54" t="s">
        <v>974</v>
      </c>
      <c r="K138" s="54" t="s">
        <v>40</v>
      </c>
      <c r="L138" s="57" t="s">
        <v>900</v>
      </c>
      <c r="M138" s="80"/>
      <c r="N138" s="80"/>
      <c r="O138" s="80"/>
      <c r="P138" s="80"/>
      <c r="Q138" s="80"/>
      <c r="R138" s="91"/>
      <c r="S138" s="74"/>
      <c r="T138" s="74"/>
      <c r="U138" s="74"/>
      <c r="V138" s="74"/>
      <c r="W138" s="74"/>
      <c r="X138" s="91"/>
      <c r="Y138" s="91"/>
      <c r="Z138" s="91"/>
      <c r="AA138" s="91"/>
      <c r="AB138" s="91"/>
      <c r="AC138" s="91"/>
      <c r="AD138" s="91"/>
      <c r="AE138" s="91"/>
      <c r="AF138" s="91"/>
    </row>
    <row r="139" spans="1:32" ht="1.5" customHeight="1" thickBot="1">
      <c r="A139" s="228"/>
      <c r="B139" s="96"/>
      <c r="C139" s="133"/>
      <c r="D139" s="133"/>
      <c r="E139" s="133"/>
      <c r="F139" s="145"/>
      <c r="G139" s="63"/>
      <c r="H139" s="63"/>
      <c r="I139" s="64"/>
      <c r="J139" s="64"/>
      <c r="K139" s="60"/>
      <c r="L139" s="60"/>
      <c r="M139" s="80"/>
      <c r="N139" s="80"/>
      <c r="O139" s="80"/>
      <c r="P139" s="80"/>
      <c r="Q139" s="80"/>
      <c r="R139" s="91"/>
      <c r="S139" s="74"/>
      <c r="T139" s="74"/>
      <c r="U139" s="74"/>
      <c r="V139" s="74"/>
      <c r="W139" s="74"/>
      <c r="X139" s="91"/>
      <c r="Y139" s="91"/>
      <c r="Z139" s="91"/>
      <c r="AA139" s="91"/>
      <c r="AB139" s="91"/>
      <c r="AC139" s="91"/>
      <c r="AD139" s="91"/>
      <c r="AE139" s="91"/>
      <c r="AF139" s="91"/>
    </row>
    <row r="140" spans="1:32" ht="27" hidden="1" customHeight="1" thickBot="1">
      <c r="A140" s="228"/>
      <c r="B140" s="96"/>
      <c r="C140" s="133"/>
      <c r="D140" s="133"/>
      <c r="E140" s="133"/>
      <c r="F140" s="100"/>
      <c r="G140" s="85"/>
      <c r="H140" s="70"/>
      <c r="I140" s="76"/>
      <c r="J140" s="70"/>
      <c r="K140" s="77"/>
      <c r="L140" s="77"/>
      <c r="M140" s="80"/>
      <c r="N140" s="80"/>
      <c r="O140" s="80"/>
      <c r="P140" s="80"/>
      <c r="Q140" s="80"/>
      <c r="R140" s="91"/>
      <c r="S140" s="74"/>
      <c r="T140" s="74"/>
      <c r="U140" s="74"/>
      <c r="V140" s="74"/>
      <c r="W140" s="74"/>
      <c r="X140" s="91"/>
      <c r="Y140" s="91"/>
      <c r="Z140" s="91"/>
      <c r="AA140" s="91"/>
      <c r="AB140" s="91"/>
      <c r="AC140" s="91"/>
      <c r="AD140" s="91"/>
      <c r="AE140" s="91"/>
      <c r="AF140" s="91"/>
    </row>
    <row r="141" spans="1:32" ht="27" hidden="1" customHeight="1" thickBot="1">
      <c r="A141" s="229"/>
      <c r="B141" s="178"/>
      <c r="C141" s="189"/>
      <c r="D141" s="189"/>
      <c r="E141" s="189"/>
      <c r="F141" s="100"/>
      <c r="G141" s="85"/>
      <c r="H141" s="70"/>
      <c r="I141" s="76"/>
      <c r="J141" s="70"/>
      <c r="K141" s="77"/>
      <c r="L141" s="77"/>
      <c r="M141" s="80"/>
      <c r="N141" s="80"/>
      <c r="O141" s="80"/>
      <c r="P141" s="80"/>
      <c r="Q141" s="80"/>
      <c r="R141" s="91"/>
      <c r="S141" s="74"/>
      <c r="T141" s="74"/>
      <c r="U141" s="74"/>
      <c r="V141" s="74"/>
      <c r="W141" s="74"/>
      <c r="X141" s="91"/>
      <c r="Y141" s="91"/>
      <c r="Z141" s="91"/>
      <c r="AA141" s="91"/>
      <c r="AB141" s="91"/>
      <c r="AC141" s="91"/>
      <c r="AD141" s="91"/>
      <c r="AE141" s="91"/>
      <c r="AF141" s="91"/>
    </row>
    <row r="142" spans="1:32" ht="123.75" customHeight="1" thickBot="1">
      <c r="A142" s="227">
        <v>12</v>
      </c>
      <c r="B142" s="196" t="s">
        <v>108</v>
      </c>
      <c r="C142" s="197"/>
      <c r="D142" s="197"/>
      <c r="E142" s="197"/>
      <c r="F142" s="127" t="s">
        <v>109</v>
      </c>
      <c r="G142" s="150" t="s">
        <v>1097</v>
      </c>
      <c r="H142" s="70" t="s">
        <v>119</v>
      </c>
      <c r="I142" s="70" t="s">
        <v>1051</v>
      </c>
      <c r="J142" s="70" t="s">
        <v>974</v>
      </c>
      <c r="K142" s="71" t="s">
        <v>34</v>
      </c>
      <c r="L142" s="72" t="s">
        <v>35</v>
      </c>
      <c r="M142" s="92"/>
      <c r="N142" s="92"/>
      <c r="O142" s="92"/>
      <c r="P142" s="92"/>
      <c r="Q142" s="92"/>
      <c r="R142" s="74"/>
      <c r="S142" s="74"/>
      <c r="T142" s="74"/>
      <c r="U142" s="74"/>
      <c r="V142" s="74"/>
      <c r="W142" s="74"/>
      <c r="X142" s="74"/>
      <c r="Y142" s="74"/>
      <c r="Z142" s="74"/>
      <c r="AA142" s="74"/>
      <c r="AB142" s="74"/>
      <c r="AC142" s="74"/>
      <c r="AD142" s="74"/>
      <c r="AE142" s="74"/>
      <c r="AF142" s="74"/>
    </row>
    <row r="143" spans="1:32" ht="288.75" customHeight="1" thickBot="1">
      <c r="A143" s="228"/>
      <c r="B143" s="178" t="s">
        <v>946</v>
      </c>
      <c r="C143" s="189"/>
      <c r="D143" s="189"/>
      <c r="E143" s="189"/>
      <c r="F143" s="127" t="s">
        <v>110</v>
      </c>
      <c r="G143" s="150" t="s">
        <v>1097</v>
      </c>
      <c r="H143" s="70" t="s">
        <v>119</v>
      </c>
      <c r="I143" s="76" t="s">
        <v>1051</v>
      </c>
      <c r="J143" s="70" t="s">
        <v>974</v>
      </c>
      <c r="K143" s="70" t="s">
        <v>97</v>
      </c>
      <c r="L143" s="70" t="s">
        <v>55</v>
      </c>
      <c r="M143" s="92"/>
      <c r="N143" s="92"/>
      <c r="O143" s="92"/>
      <c r="P143" s="92"/>
      <c r="Q143" s="92"/>
      <c r="R143" s="74"/>
      <c r="S143" s="74"/>
      <c r="T143" s="74"/>
      <c r="U143" s="74"/>
      <c r="V143" s="74"/>
      <c r="W143" s="74"/>
      <c r="X143" s="74"/>
      <c r="Y143" s="74"/>
      <c r="Z143" s="74"/>
      <c r="AA143" s="74"/>
      <c r="AB143" s="74"/>
      <c r="AC143" s="74"/>
      <c r="AD143" s="74"/>
      <c r="AE143" s="74"/>
      <c r="AF143" s="74"/>
    </row>
    <row r="144" spans="1:32" ht="126.75" customHeight="1" thickBot="1">
      <c r="A144" s="228"/>
      <c r="B144" s="190" t="s">
        <v>947</v>
      </c>
      <c r="C144" s="191"/>
      <c r="D144" s="191"/>
      <c r="E144" s="192"/>
      <c r="F144" s="127" t="s">
        <v>111</v>
      </c>
      <c r="G144" s="148" t="s">
        <v>1097</v>
      </c>
      <c r="H144" s="70" t="s">
        <v>119</v>
      </c>
      <c r="I144" s="76" t="s">
        <v>1051</v>
      </c>
      <c r="J144" s="70" t="s">
        <v>974</v>
      </c>
      <c r="K144" s="72" t="s">
        <v>38</v>
      </c>
      <c r="L144" s="72" t="s">
        <v>39</v>
      </c>
      <c r="M144" s="92"/>
      <c r="N144" s="92"/>
      <c r="O144" s="92"/>
      <c r="P144" s="92"/>
      <c r="Q144" s="92"/>
      <c r="R144" s="74"/>
      <c r="S144" s="74"/>
      <c r="T144" s="74"/>
      <c r="U144" s="74"/>
      <c r="V144" s="74"/>
      <c r="W144" s="74"/>
      <c r="X144" s="74"/>
      <c r="Y144" s="74"/>
      <c r="Z144" s="74"/>
      <c r="AA144" s="74"/>
      <c r="AB144" s="74"/>
      <c r="AC144" s="74"/>
      <c r="AD144" s="74"/>
      <c r="AE144" s="74"/>
      <c r="AF144" s="74"/>
    </row>
    <row r="145" spans="1:32" ht="135.75" customHeight="1" thickBot="1">
      <c r="A145" s="228"/>
      <c r="B145" s="193" t="s">
        <v>948</v>
      </c>
      <c r="C145" s="194"/>
      <c r="D145" s="194"/>
      <c r="E145" s="195"/>
      <c r="F145" s="127" t="s">
        <v>112</v>
      </c>
      <c r="G145" s="70" t="s">
        <v>1074</v>
      </c>
      <c r="H145" s="70" t="s">
        <v>119</v>
      </c>
      <c r="I145" s="76" t="s">
        <v>1051</v>
      </c>
      <c r="J145" s="70" t="s">
        <v>974</v>
      </c>
      <c r="K145" s="70" t="s">
        <v>91</v>
      </c>
      <c r="L145" s="70" t="s">
        <v>113</v>
      </c>
      <c r="M145" s="92"/>
      <c r="N145" s="92"/>
      <c r="O145" s="92"/>
      <c r="P145" s="92"/>
      <c r="Q145" s="92"/>
      <c r="R145" s="74"/>
      <c r="S145" s="74"/>
      <c r="T145" s="74"/>
      <c r="U145" s="74"/>
      <c r="V145" s="74"/>
      <c r="W145" s="74"/>
      <c r="X145" s="74"/>
      <c r="Y145" s="74"/>
      <c r="Z145" s="74"/>
      <c r="AA145" s="74"/>
      <c r="AB145" s="74"/>
      <c r="AC145" s="74"/>
      <c r="AD145" s="74"/>
      <c r="AE145" s="74"/>
      <c r="AF145" s="74"/>
    </row>
    <row r="146" spans="1:32" ht="287.25" customHeight="1" thickBot="1">
      <c r="A146" s="228"/>
      <c r="B146" s="136"/>
      <c r="C146" s="133"/>
      <c r="D146" s="133"/>
      <c r="E146" s="133"/>
      <c r="F146" s="127" t="s">
        <v>114</v>
      </c>
      <c r="G146" s="72" t="s">
        <v>1075</v>
      </c>
      <c r="H146" s="70" t="s">
        <v>119</v>
      </c>
      <c r="I146" s="76" t="s">
        <v>1051</v>
      </c>
      <c r="J146" s="70" t="s">
        <v>974</v>
      </c>
      <c r="K146" s="71" t="s">
        <v>58</v>
      </c>
      <c r="L146" s="72" t="s">
        <v>59</v>
      </c>
      <c r="M146" s="92"/>
      <c r="N146" s="92"/>
      <c r="O146" s="92"/>
      <c r="P146" s="92"/>
      <c r="Q146" s="92"/>
      <c r="R146" s="74"/>
      <c r="S146" s="74"/>
      <c r="T146" s="74"/>
      <c r="U146" s="74"/>
      <c r="V146" s="74"/>
      <c r="W146" s="74"/>
      <c r="X146" s="74"/>
      <c r="Y146" s="74"/>
      <c r="Z146" s="74"/>
      <c r="AA146" s="74"/>
      <c r="AB146" s="74"/>
      <c r="AC146" s="74"/>
      <c r="AD146" s="74"/>
      <c r="AE146" s="74"/>
      <c r="AF146" s="74"/>
    </row>
    <row r="147" spans="1:32" ht="119.25" customHeight="1" thickBot="1">
      <c r="A147" s="228"/>
      <c r="B147" s="136"/>
      <c r="C147" s="133"/>
      <c r="D147" s="133"/>
      <c r="E147" s="133"/>
      <c r="F147" s="127" t="s">
        <v>115</v>
      </c>
      <c r="G147" s="75" t="s">
        <v>1076</v>
      </c>
      <c r="H147" s="72" t="s">
        <v>119</v>
      </c>
      <c r="I147" s="70" t="s">
        <v>1051</v>
      </c>
      <c r="J147" s="70" t="s">
        <v>974</v>
      </c>
      <c r="K147" s="72" t="s">
        <v>62</v>
      </c>
      <c r="L147" s="72" t="s">
        <v>63</v>
      </c>
      <c r="M147" s="92"/>
      <c r="N147" s="92"/>
      <c r="O147" s="92"/>
      <c r="P147" s="92"/>
      <c r="Q147" s="92"/>
      <c r="R147" s="74"/>
      <c r="S147" s="74"/>
      <c r="T147" s="74"/>
      <c r="U147" s="74"/>
      <c r="V147" s="74"/>
      <c r="W147" s="74"/>
      <c r="X147" s="74"/>
      <c r="Y147" s="74"/>
      <c r="Z147" s="74"/>
      <c r="AA147" s="74"/>
      <c r="AB147" s="74"/>
      <c r="AC147" s="74"/>
      <c r="AD147" s="74"/>
      <c r="AE147" s="74"/>
      <c r="AF147" s="74"/>
    </row>
    <row r="148" spans="1:32" ht="153.75" customHeight="1" thickBot="1">
      <c r="A148" s="228"/>
      <c r="B148" s="136"/>
      <c r="C148" s="133"/>
      <c r="D148" s="133"/>
      <c r="E148" s="133"/>
      <c r="F148" s="127" t="s">
        <v>116</v>
      </c>
      <c r="G148" s="72" t="s">
        <v>1077</v>
      </c>
      <c r="H148" s="70" t="s">
        <v>119</v>
      </c>
      <c r="I148" s="72" t="s">
        <v>1078</v>
      </c>
      <c r="J148" s="72" t="s">
        <v>1051</v>
      </c>
      <c r="K148" s="72" t="s">
        <v>42</v>
      </c>
      <c r="L148" s="72" t="s">
        <v>1080</v>
      </c>
      <c r="M148" s="92"/>
      <c r="N148" s="92"/>
      <c r="O148" s="92"/>
      <c r="P148" s="92"/>
      <c r="Q148" s="92"/>
      <c r="R148" s="74"/>
      <c r="S148" s="74"/>
      <c r="T148" s="74"/>
      <c r="U148" s="74"/>
      <c r="V148" s="74"/>
      <c r="W148" s="74"/>
      <c r="X148" s="74"/>
      <c r="Y148" s="74"/>
      <c r="Z148" s="74"/>
      <c r="AA148" s="74"/>
      <c r="AB148" s="74"/>
      <c r="AC148" s="74"/>
      <c r="AD148" s="74"/>
      <c r="AE148" s="74"/>
      <c r="AF148" s="74"/>
    </row>
    <row r="149" spans="1:32" ht="146.25" customHeight="1" thickBot="1">
      <c r="A149" s="228"/>
      <c r="B149" s="136"/>
      <c r="C149" s="133"/>
      <c r="D149" s="133"/>
      <c r="E149" s="133"/>
      <c r="F149" s="127" t="s">
        <v>117</v>
      </c>
      <c r="G149" s="72" t="s">
        <v>1079</v>
      </c>
      <c r="H149" s="70" t="s">
        <v>119</v>
      </c>
      <c r="I149" s="72" t="s">
        <v>1051</v>
      </c>
      <c r="J149" s="72" t="s">
        <v>974</v>
      </c>
      <c r="K149" s="72" t="s">
        <v>49</v>
      </c>
      <c r="L149" s="72" t="s">
        <v>1080</v>
      </c>
      <c r="M149" s="92"/>
      <c r="N149" s="92"/>
      <c r="O149" s="92"/>
      <c r="P149" s="92"/>
      <c r="Q149" s="92"/>
      <c r="R149" s="74"/>
      <c r="S149" s="74"/>
      <c r="T149" s="74"/>
      <c r="U149" s="74"/>
      <c r="V149" s="74"/>
      <c r="W149" s="74"/>
      <c r="X149" s="74"/>
      <c r="Y149" s="74"/>
      <c r="Z149" s="74"/>
      <c r="AA149" s="74"/>
      <c r="AB149" s="74"/>
      <c r="AC149" s="74"/>
      <c r="AD149" s="74"/>
      <c r="AE149" s="74"/>
      <c r="AF149" s="74"/>
    </row>
    <row r="150" spans="1:32" ht="123.75" customHeight="1" thickBot="1">
      <c r="A150" s="228"/>
      <c r="B150" s="136"/>
      <c r="C150" s="133"/>
      <c r="D150" s="133"/>
      <c r="E150" s="133"/>
      <c r="F150" s="127" t="s">
        <v>118</v>
      </c>
      <c r="G150" s="70" t="s">
        <v>1081</v>
      </c>
      <c r="H150" s="70" t="s">
        <v>119</v>
      </c>
      <c r="I150" s="87" t="s">
        <v>1051</v>
      </c>
      <c r="J150" s="87" t="s">
        <v>974</v>
      </c>
      <c r="K150" s="72" t="s">
        <v>64</v>
      </c>
      <c r="L150" s="72" t="s">
        <v>65</v>
      </c>
      <c r="M150" s="92"/>
      <c r="N150" s="92"/>
      <c r="O150" s="92"/>
      <c r="P150" s="92"/>
      <c r="Q150" s="92"/>
      <c r="R150" s="74"/>
      <c r="S150" s="74"/>
      <c r="T150" s="74"/>
      <c r="U150" s="74"/>
      <c r="V150" s="74"/>
      <c r="W150" s="74"/>
      <c r="X150" s="74"/>
      <c r="Y150" s="74"/>
      <c r="Z150" s="74"/>
      <c r="AA150" s="74"/>
      <c r="AB150" s="74"/>
      <c r="AC150" s="74"/>
      <c r="AD150" s="74"/>
      <c r="AE150" s="74"/>
      <c r="AF150" s="74"/>
    </row>
    <row r="151" spans="1:32" ht="93" customHeight="1" thickBot="1">
      <c r="A151" s="228"/>
      <c r="B151" s="136"/>
      <c r="C151" s="133"/>
      <c r="D151" s="133"/>
      <c r="E151" s="133"/>
      <c r="F151" s="127" t="s">
        <v>884</v>
      </c>
      <c r="G151" s="149" t="s">
        <v>1098</v>
      </c>
      <c r="H151" s="54">
        <v>12</v>
      </c>
      <c r="I151" s="55" t="s">
        <v>1051</v>
      </c>
      <c r="J151" s="55" t="s">
        <v>974</v>
      </c>
      <c r="K151" s="56" t="s">
        <v>876</v>
      </c>
      <c r="L151" s="57" t="s">
        <v>881</v>
      </c>
      <c r="M151" s="92"/>
      <c r="N151" s="92"/>
      <c r="O151" s="92"/>
      <c r="P151" s="92"/>
      <c r="Q151" s="92"/>
      <c r="R151" s="74"/>
      <c r="S151" s="74"/>
      <c r="T151" s="74"/>
      <c r="U151" s="74"/>
      <c r="V151" s="74"/>
      <c r="W151" s="74"/>
      <c r="X151" s="74"/>
      <c r="Y151" s="74"/>
      <c r="Z151" s="74"/>
      <c r="AA151" s="74"/>
      <c r="AB151" s="74"/>
      <c r="AC151" s="74"/>
      <c r="AD151" s="74"/>
      <c r="AE151" s="74"/>
      <c r="AF151" s="74"/>
    </row>
    <row r="152" spans="1:32" ht="80.25" customHeight="1" thickBot="1">
      <c r="A152" s="228"/>
      <c r="B152" s="136"/>
      <c r="C152" s="133"/>
      <c r="D152" s="133"/>
      <c r="E152" s="133"/>
      <c r="F152" s="144" t="s">
        <v>890</v>
      </c>
      <c r="G152" s="152" t="s">
        <v>1099</v>
      </c>
      <c r="H152" s="54">
        <v>12</v>
      </c>
      <c r="I152" s="55" t="s">
        <v>1051</v>
      </c>
      <c r="J152" s="55" t="s">
        <v>974</v>
      </c>
      <c r="K152" s="57" t="s">
        <v>121</v>
      </c>
      <c r="L152" s="57" t="s">
        <v>100</v>
      </c>
      <c r="M152" s="92"/>
      <c r="N152" s="92"/>
      <c r="O152" s="92"/>
      <c r="P152" s="92"/>
      <c r="Q152" s="92"/>
      <c r="R152" s="74"/>
      <c r="S152" s="74"/>
      <c r="T152" s="74"/>
      <c r="U152" s="74"/>
      <c r="V152" s="74"/>
      <c r="W152" s="74"/>
      <c r="X152" s="74"/>
      <c r="Y152" s="74"/>
      <c r="Z152" s="74"/>
      <c r="AA152" s="74"/>
      <c r="AB152" s="74"/>
      <c r="AC152" s="74"/>
      <c r="AD152" s="74"/>
      <c r="AE152" s="74"/>
      <c r="AF152" s="74"/>
    </row>
    <row r="153" spans="1:32" ht="0.75" customHeight="1" thickBot="1">
      <c r="A153" s="228"/>
      <c r="B153" s="136"/>
      <c r="C153" s="133"/>
      <c r="D153" s="133"/>
      <c r="E153" s="133"/>
      <c r="F153" s="100"/>
      <c r="G153" s="70"/>
      <c r="H153" s="70"/>
      <c r="I153" s="76"/>
      <c r="J153" s="70"/>
      <c r="K153" s="70"/>
      <c r="L153" s="89"/>
      <c r="M153" s="92"/>
      <c r="N153" s="92"/>
      <c r="O153" s="92"/>
      <c r="P153" s="92"/>
      <c r="Q153" s="92"/>
      <c r="R153" s="74"/>
      <c r="S153" s="74"/>
      <c r="T153" s="74"/>
      <c r="U153" s="74"/>
      <c r="V153" s="74"/>
      <c r="W153" s="74"/>
      <c r="X153" s="74"/>
      <c r="Y153" s="74"/>
      <c r="Z153" s="74"/>
      <c r="AA153" s="74"/>
      <c r="AB153" s="74"/>
      <c r="AC153" s="74"/>
      <c r="AD153" s="74"/>
      <c r="AE153" s="74"/>
      <c r="AF153" s="74"/>
    </row>
    <row r="154" spans="1:32" ht="54" hidden="1" customHeight="1" thickBot="1">
      <c r="A154" s="228"/>
      <c r="B154" s="136"/>
      <c r="C154" s="133"/>
      <c r="D154" s="133"/>
      <c r="E154" s="133"/>
      <c r="F154" s="100"/>
      <c r="G154" s="70"/>
      <c r="H154" s="70"/>
      <c r="I154" s="76"/>
      <c r="J154" s="70"/>
      <c r="K154" s="70"/>
      <c r="L154" s="89"/>
      <c r="M154" s="92"/>
      <c r="N154" s="92"/>
      <c r="O154" s="92"/>
      <c r="P154" s="92"/>
      <c r="Q154" s="92"/>
      <c r="R154" s="74"/>
      <c r="S154" s="74"/>
      <c r="T154" s="74"/>
      <c r="U154" s="74"/>
      <c r="V154" s="74"/>
      <c r="W154" s="74"/>
      <c r="X154" s="74"/>
      <c r="Y154" s="74"/>
      <c r="Z154" s="74"/>
      <c r="AA154" s="74"/>
      <c r="AB154" s="74"/>
      <c r="AC154" s="74"/>
      <c r="AD154" s="74"/>
      <c r="AE154" s="74"/>
      <c r="AF154" s="74"/>
    </row>
    <row r="155" spans="1:32" ht="59.25" hidden="1" customHeight="1" thickBot="1">
      <c r="A155" s="229"/>
      <c r="B155" s="178"/>
      <c r="C155" s="189"/>
      <c r="D155" s="189"/>
      <c r="E155" s="189"/>
      <c r="F155" s="100"/>
      <c r="G155" s="72"/>
      <c r="H155" s="70"/>
      <c r="I155" s="76"/>
      <c r="J155" s="70"/>
      <c r="K155" s="71"/>
      <c r="L155" s="72"/>
      <c r="M155" s="92"/>
      <c r="N155" s="92"/>
      <c r="O155" s="92"/>
      <c r="P155" s="92"/>
      <c r="Q155" s="92"/>
      <c r="R155" s="74"/>
      <c r="S155" s="74"/>
      <c r="T155" s="74"/>
      <c r="U155" s="74"/>
      <c r="V155" s="74"/>
      <c r="W155" s="74"/>
      <c r="X155" s="74"/>
      <c r="Y155" s="74"/>
      <c r="Z155" s="74"/>
      <c r="AA155" s="74"/>
      <c r="AB155" s="74"/>
      <c r="AC155" s="74"/>
      <c r="AD155" s="74"/>
      <c r="AE155" s="74"/>
      <c r="AF155" s="74"/>
    </row>
    <row r="156" spans="1:32" s="98" customFormat="1" ht="84.75" customHeight="1" thickBot="1">
      <c r="A156" s="227">
        <v>13</v>
      </c>
      <c r="B156" s="410" t="s">
        <v>1102</v>
      </c>
      <c r="C156" s="411"/>
      <c r="D156" s="411"/>
      <c r="E156" s="411"/>
      <c r="F156" s="69" t="s">
        <v>1103</v>
      </c>
      <c r="G156" s="70" t="s">
        <v>1104</v>
      </c>
      <c r="H156" s="70" t="s">
        <v>119</v>
      </c>
      <c r="I156" s="76" t="s">
        <v>1051</v>
      </c>
      <c r="J156" s="76" t="s">
        <v>1063</v>
      </c>
      <c r="K156" s="70" t="s">
        <v>46</v>
      </c>
      <c r="L156" s="72" t="s">
        <v>55</v>
      </c>
      <c r="M156" s="92"/>
      <c r="N156" s="92"/>
      <c r="O156" s="92"/>
      <c r="P156" s="92"/>
      <c r="Q156" s="92"/>
    </row>
    <row r="157" spans="1:32" s="98" customFormat="1" ht="108" customHeight="1" thickBot="1">
      <c r="A157" s="228"/>
      <c r="B157" s="412" t="s">
        <v>1105</v>
      </c>
      <c r="C157" s="413"/>
      <c r="D157" s="413"/>
      <c r="E157" s="413"/>
      <c r="F157" s="69" t="s">
        <v>1106</v>
      </c>
      <c r="G157" s="70" t="s">
        <v>1104</v>
      </c>
      <c r="H157" s="70" t="s">
        <v>119</v>
      </c>
      <c r="I157" s="76" t="s">
        <v>1051</v>
      </c>
      <c r="J157" s="76" t="s">
        <v>1063</v>
      </c>
      <c r="K157" s="70" t="s">
        <v>46</v>
      </c>
      <c r="L157" s="72" t="s">
        <v>55</v>
      </c>
      <c r="M157" s="92"/>
      <c r="N157" s="92"/>
      <c r="O157" s="92"/>
      <c r="P157" s="92"/>
      <c r="Q157" s="92"/>
    </row>
    <row r="158" spans="1:32" s="98" customFormat="1" ht="56.25" customHeight="1" thickBot="1">
      <c r="A158" s="228"/>
      <c r="B158" s="414" t="s">
        <v>1107</v>
      </c>
      <c r="C158" s="415"/>
      <c r="D158" s="415"/>
      <c r="E158" s="415"/>
      <c r="F158" s="69" t="s">
        <v>1108</v>
      </c>
      <c r="G158" s="70" t="s">
        <v>1104</v>
      </c>
      <c r="H158" s="70" t="s">
        <v>119</v>
      </c>
      <c r="I158" s="76" t="s">
        <v>1051</v>
      </c>
      <c r="J158" s="76" t="s">
        <v>1063</v>
      </c>
      <c r="K158" s="70" t="s">
        <v>97</v>
      </c>
      <c r="L158" s="70" t="s">
        <v>55</v>
      </c>
      <c r="M158" s="92"/>
      <c r="N158" s="92"/>
      <c r="O158" s="92"/>
      <c r="P158" s="92"/>
      <c r="Q158" s="92"/>
    </row>
    <row r="159" spans="1:32" s="98" customFormat="1" ht="120.75" thickBot="1">
      <c r="A159" s="228"/>
      <c r="B159" s="416" t="s">
        <v>1109</v>
      </c>
      <c r="C159" s="417"/>
      <c r="D159" s="417"/>
      <c r="E159" s="417"/>
      <c r="F159" s="418" t="s">
        <v>1110</v>
      </c>
      <c r="G159" s="70" t="s">
        <v>1104</v>
      </c>
      <c r="H159" s="70" t="s">
        <v>119</v>
      </c>
      <c r="I159" s="76" t="s">
        <v>1051</v>
      </c>
      <c r="J159" s="76" t="s">
        <v>1063</v>
      </c>
      <c r="K159" s="72" t="s">
        <v>38</v>
      </c>
      <c r="L159" s="72" t="s">
        <v>39</v>
      </c>
      <c r="M159" s="92"/>
      <c r="N159" s="92"/>
      <c r="O159" s="92"/>
      <c r="P159" s="92"/>
      <c r="Q159" s="92"/>
    </row>
    <row r="160" spans="1:32" s="98" customFormat="1" ht="60.75" thickBot="1">
      <c r="A160" s="228"/>
      <c r="B160" s="416"/>
      <c r="C160" s="417"/>
      <c r="D160" s="417"/>
      <c r="E160" s="417"/>
      <c r="F160" s="69" t="s">
        <v>1111</v>
      </c>
      <c r="G160" s="70" t="s">
        <v>1112</v>
      </c>
      <c r="H160" s="70" t="s">
        <v>79</v>
      </c>
      <c r="I160" s="76" t="s">
        <v>1051</v>
      </c>
      <c r="J160" s="70" t="s">
        <v>1113</v>
      </c>
      <c r="K160" s="70" t="s">
        <v>91</v>
      </c>
      <c r="L160" s="89" t="s">
        <v>41</v>
      </c>
      <c r="M160" s="92"/>
      <c r="N160" s="92"/>
      <c r="O160" s="92"/>
      <c r="P160" s="92"/>
      <c r="Q160" s="92"/>
    </row>
    <row r="161" spans="1:17" s="98" customFormat="1" ht="75.75" thickBot="1">
      <c r="A161" s="228"/>
      <c r="B161" s="416"/>
      <c r="C161" s="417"/>
      <c r="D161" s="417"/>
      <c r="E161" s="417"/>
      <c r="F161" s="69" t="s">
        <v>1114</v>
      </c>
      <c r="G161" s="72" t="s">
        <v>1115</v>
      </c>
      <c r="H161" s="70" t="s">
        <v>57</v>
      </c>
      <c r="I161" s="76" t="s">
        <v>1051</v>
      </c>
      <c r="J161" s="70" t="s">
        <v>1116</v>
      </c>
      <c r="K161" s="71" t="s">
        <v>58</v>
      </c>
      <c r="L161" s="72" t="s">
        <v>59</v>
      </c>
      <c r="M161" s="92"/>
      <c r="N161" s="92"/>
      <c r="O161" s="92"/>
      <c r="P161" s="92"/>
      <c r="Q161" s="92"/>
    </row>
    <row r="162" spans="1:17" s="98" customFormat="1" ht="60.75" thickBot="1">
      <c r="A162" s="228"/>
      <c r="B162" s="416"/>
      <c r="C162" s="417"/>
      <c r="D162" s="417"/>
      <c r="E162" s="417"/>
      <c r="F162" s="69" t="s">
        <v>1117</v>
      </c>
      <c r="G162" s="72" t="s">
        <v>1115</v>
      </c>
      <c r="H162" s="72" t="s">
        <v>119</v>
      </c>
      <c r="I162" s="76" t="s">
        <v>1051</v>
      </c>
      <c r="J162" s="76" t="s">
        <v>1063</v>
      </c>
      <c r="K162" s="72" t="s">
        <v>62</v>
      </c>
      <c r="L162" s="72" t="s">
        <v>63</v>
      </c>
      <c r="M162" s="92"/>
      <c r="N162" s="92"/>
      <c r="O162" s="92"/>
      <c r="P162" s="92"/>
      <c r="Q162" s="92"/>
    </row>
    <row r="163" spans="1:17" s="98" customFormat="1" ht="60.75" thickBot="1">
      <c r="A163" s="228"/>
      <c r="B163" s="416"/>
      <c r="C163" s="417"/>
      <c r="D163" s="417"/>
      <c r="E163" s="417"/>
      <c r="F163" s="69" t="s">
        <v>1118</v>
      </c>
      <c r="G163" s="72" t="s">
        <v>1119</v>
      </c>
      <c r="H163" s="72" t="s">
        <v>965</v>
      </c>
      <c r="I163" s="87" t="s">
        <v>1051</v>
      </c>
      <c r="J163" s="87" t="s">
        <v>1120</v>
      </c>
      <c r="K163" s="72" t="s">
        <v>64</v>
      </c>
      <c r="L163" s="72" t="s">
        <v>65</v>
      </c>
      <c r="M163" s="92"/>
      <c r="N163" s="92"/>
      <c r="O163" s="92"/>
      <c r="P163" s="92"/>
      <c r="Q163" s="92"/>
    </row>
    <row r="164" spans="1:17" s="98" customFormat="1" ht="105.75" thickBot="1">
      <c r="A164" s="228"/>
      <c r="B164" s="416"/>
      <c r="C164" s="417"/>
      <c r="D164" s="417"/>
      <c r="E164" s="417"/>
      <c r="F164" s="419" t="s">
        <v>1121</v>
      </c>
      <c r="G164" s="72" t="s">
        <v>1115</v>
      </c>
      <c r="H164" s="72" t="s">
        <v>119</v>
      </c>
      <c r="I164" s="76" t="s">
        <v>1051</v>
      </c>
      <c r="J164" s="76" t="s">
        <v>1063</v>
      </c>
      <c r="K164" s="56" t="s">
        <v>876</v>
      </c>
      <c r="L164" s="57" t="s">
        <v>881</v>
      </c>
      <c r="M164" s="92"/>
      <c r="N164" s="92"/>
      <c r="O164" s="92"/>
      <c r="P164" s="92"/>
      <c r="Q164" s="92"/>
    </row>
    <row r="165" spans="1:17" s="98" customFormat="1" ht="120.75" thickBot="1">
      <c r="A165" s="228"/>
      <c r="B165" s="416"/>
      <c r="C165" s="417"/>
      <c r="D165" s="417"/>
      <c r="E165" s="417"/>
      <c r="F165" s="420" t="s">
        <v>1122</v>
      </c>
      <c r="G165" s="72" t="s">
        <v>1115</v>
      </c>
      <c r="H165" s="72" t="s">
        <v>119</v>
      </c>
      <c r="I165" s="76" t="s">
        <v>1051</v>
      </c>
      <c r="J165" s="76" t="s">
        <v>1063</v>
      </c>
      <c r="K165" s="56" t="s">
        <v>876</v>
      </c>
      <c r="L165" s="57" t="s">
        <v>881</v>
      </c>
      <c r="M165" s="92"/>
      <c r="N165" s="92"/>
      <c r="O165" s="92"/>
      <c r="P165" s="92"/>
      <c r="Q165" s="92"/>
    </row>
    <row r="166" spans="1:17" s="98" customFormat="1" ht="46.5" thickBot="1">
      <c r="A166" s="228"/>
      <c r="B166" s="416"/>
      <c r="C166" s="417"/>
      <c r="D166" s="417"/>
      <c r="E166" s="417"/>
      <c r="F166" s="421" t="s">
        <v>1123</v>
      </c>
      <c r="G166" s="72" t="s">
        <v>1115</v>
      </c>
      <c r="H166" s="72" t="s">
        <v>119</v>
      </c>
      <c r="I166" s="76" t="s">
        <v>1051</v>
      </c>
      <c r="J166" s="76" t="s">
        <v>1063</v>
      </c>
      <c r="K166" s="57" t="s">
        <v>121</v>
      </c>
      <c r="L166" s="57" t="s">
        <v>100</v>
      </c>
      <c r="M166" s="92"/>
      <c r="N166" s="92"/>
      <c r="O166" s="92"/>
      <c r="P166" s="92"/>
      <c r="Q166" s="92"/>
    </row>
    <row r="167" spans="1:17" s="98" customFormat="1" ht="60.75" thickBot="1">
      <c r="A167" s="228"/>
      <c r="B167" s="416"/>
      <c r="C167" s="417"/>
      <c r="D167" s="417"/>
      <c r="E167" s="417"/>
      <c r="F167" s="422" t="s">
        <v>1124</v>
      </c>
      <c r="G167" s="72" t="s">
        <v>1115</v>
      </c>
      <c r="H167" s="72" t="s">
        <v>119</v>
      </c>
      <c r="I167" s="76" t="s">
        <v>1051</v>
      </c>
      <c r="J167" s="76" t="s">
        <v>1063</v>
      </c>
      <c r="K167" s="66" t="s">
        <v>892</v>
      </c>
      <c r="L167" s="57" t="s">
        <v>893</v>
      </c>
      <c r="M167" s="92"/>
      <c r="N167" s="92"/>
      <c r="O167" s="92"/>
      <c r="P167" s="92"/>
      <c r="Q167" s="92"/>
    </row>
    <row r="168" spans="1:17" s="98" customFormat="1" ht="90.75" thickBot="1">
      <c r="A168" s="228"/>
      <c r="B168" s="416"/>
      <c r="C168" s="417"/>
      <c r="D168" s="417"/>
      <c r="E168" s="417"/>
      <c r="F168" s="65" t="s">
        <v>1125</v>
      </c>
      <c r="G168" s="72" t="s">
        <v>1115</v>
      </c>
      <c r="H168" s="72" t="s">
        <v>119</v>
      </c>
      <c r="I168" s="76" t="s">
        <v>1051</v>
      </c>
      <c r="J168" s="76" t="s">
        <v>1063</v>
      </c>
      <c r="K168" s="54" t="s">
        <v>40</v>
      </c>
      <c r="L168" s="57" t="s">
        <v>900</v>
      </c>
      <c r="M168" s="92"/>
      <c r="N168" s="92"/>
      <c r="O168" s="92"/>
      <c r="P168" s="92"/>
      <c r="Q168" s="92"/>
    </row>
    <row r="169" spans="1:17" s="98" customFormat="1" ht="16.5" thickBot="1">
      <c r="A169" s="228"/>
      <c r="B169" s="423"/>
      <c r="C169" s="424"/>
      <c r="D169" s="424"/>
      <c r="E169" s="424"/>
      <c r="F169" s="425"/>
      <c r="G169" s="63"/>
      <c r="H169" s="63"/>
      <c r="I169" s="64"/>
      <c r="J169" s="64"/>
      <c r="K169" s="60"/>
      <c r="L169" s="60"/>
      <c r="M169" s="92"/>
      <c r="N169" s="92"/>
      <c r="O169" s="92"/>
      <c r="P169" s="92"/>
      <c r="Q169" s="92"/>
    </row>
    <row r="170" spans="1:17" s="98" customFormat="1" ht="16.5" thickBot="1">
      <c r="A170" s="229"/>
      <c r="B170" s="426"/>
      <c r="C170" s="415"/>
      <c r="D170" s="415"/>
      <c r="E170" s="415"/>
      <c r="F170" s="69"/>
      <c r="G170" s="70"/>
      <c r="H170" s="70"/>
      <c r="I170" s="76"/>
      <c r="J170" s="70"/>
      <c r="K170" s="70"/>
      <c r="L170" s="89"/>
      <c r="M170" s="92"/>
      <c r="N170" s="92"/>
      <c r="O170" s="92"/>
      <c r="P170" s="92"/>
      <c r="Q170" s="92"/>
    </row>
    <row r="171" spans="1:17" s="98" customFormat="1" ht="45.75" thickBot="1">
      <c r="A171" s="227">
        <v>14</v>
      </c>
      <c r="B171" s="410" t="s">
        <v>1126</v>
      </c>
      <c r="C171" s="411"/>
      <c r="D171" s="411"/>
      <c r="E171" s="411"/>
      <c r="F171" s="69" t="s">
        <v>1127</v>
      </c>
      <c r="G171" s="70" t="s">
        <v>1128</v>
      </c>
      <c r="H171" s="70" t="s">
        <v>79</v>
      </c>
      <c r="I171" s="70" t="s">
        <v>1051</v>
      </c>
      <c r="J171" s="70" t="s">
        <v>1113</v>
      </c>
      <c r="K171" s="70" t="s">
        <v>34</v>
      </c>
      <c r="L171" s="72" t="s">
        <v>35</v>
      </c>
      <c r="M171" s="92"/>
      <c r="N171" s="92"/>
      <c r="O171" s="92"/>
      <c r="P171" s="92"/>
      <c r="Q171" s="92"/>
    </row>
    <row r="172" spans="1:17" s="98" customFormat="1" ht="90.75" thickBot="1">
      <c r="A172" s="228"/>
      <c r="B172" s="416" t="s">
        <v>1129</v>
      </c>
      <c r="C172" s="413"/>
      <c r="D172" s="413"/>
      <c r="E172" s="413"/>
      <c r="F172" s="418" t="s">
        <v>1130</v>
      </c>
      <c r="G172" s="85" t="s">
        <v>1131</v>
      </c>
      <c r="H172" s="70" t="s">
        <v>57</v>
      </c>
      <c r="I172" s="76" t="s">
        <v>1051</v>
      </c>
      <c r="J172" s="70" t="s">
        <v>1132</v>
      </c>
      <c r="K172" s="72" t="s">
        <v>38</v>
      </c>
      <c r="L172" s="72" t="s">
        <v>39</v>
      </c>
      <c r="M172" s="92"/>
      <c r="N172" s="92"/>
      <c r="O172" s="92"/>
      <c r="P172" s="92"/>
      <c r="Q172" s="92"/>
    </row>
    <row r="173" spans="1:17" s="98" customFormat="1" ht="30.75" thickBot="1">
      <c r="A173" s="228"/>
      <c r="B173" s="427" t="s">
        <v>1133</v>
      </c>
      <c r="C173" s="415"/>
      <c r="D173" s="415"/>
      <c r="E173" s="415"/>
      <c r="F173" s="69" t="s">
        <v>1134</v>
      </c>
      <c r="G173" s="70" t="s">
        <v>1135</v>
      </c>
      <c r="H173" s="70" t="s">
        <v>79</v>
      </c>
      <c r="I173" s="70" t="s">
        <v>1051</v>
      </c>
      <c r="J173" s="70" t="s">
        <v>1113</v>
      </c>
      <c r="K173" s="70" t="s">
        <v>40</v>
      </c>
      <c r="L173" s="77" t="s">
        <v>41</v>
      </c>
      <c r="M173" s="92"/>
      <c r="N173" s="92"/>
      <c r="O173" s="92"/>
      <c r="P173" s="92"/>
      <c r="Q173" s="92"/>
    </row>
    <row r="174" spans="1:17" s="98" customFormat="1" ht="75.75" thickBot="1">
      <c r="A174" s="228"/>
      <c r="B174" s="428" t="s">
        <v>1136</v>
      </c>
      <c r="C174" s="429"/>
      <c r="D174" s="429"/>
      <c r="E174" s="430"/>
      <c r="F174" s="431" t="s">
        <v>1137</v>
      </c>
      <c r="G174" s="70" t="s">
        <v>1135</v>
      </c>
      <c r="H174" s="70" t="s">
        <v>57</v>
      </c>
      <c r="I174" s="76" t="s">
        <v>1051</v>
      </c>
      <c r="J174" s="70" t="s">
        <v>1132</v>
      </c>
      <c r="K174" s="432" t="s">
        <v>58</v>
      </c>
      <c r="L174" s="72" t="s">
        <v>59</v>
      </c>
      <c r="M174" s="92"/>
      <c r="N174" s="92"/>
      <c r="O174" s="92"/>
      <c r="P174" s="92"/>
      <c r="Q174" s="92"/>
    </row>
    <row r="175" spans="1:17" s="98" customFormat="1" ht="135.75" thickBot="1">
      <c r="A175" s="228"/>
      <c r="B175" s="428"/>
      <c r="C175" s="429"/>
      <c r="D175" s="429"/>
      <c r="E175" s="430"/>
      <c r="F175" s="431" t="s">
        <v>1138</v>
      </c>
      <c r="G175" s="70" t="s">
        <v>1135</v>
      </c>
      <c r="H175" s="70" t="s">
        <v>57</v>
      </c>
      <c r="I175" s="76" t="s">
        <v>1051</v>
      </c>
      <c r="J175" s="70" t="s">
        <v>1132</v>
      </c>
      <c r="K175" s="72" t="s">
        <v>49</v>
      </c>
      <c r="L175" s="72" t="s">
        <v>1139</v>
      </c>
      <c r="M175" s="92"/>
      <c r="N175" s="92"/>
      <c r="O175" s="92"/>
      <c r="P175" s="92"/>
      <c r="Q175" s="92"/>
    </row>
    <row r="176" spans="1:17" s="98" customFormat="1" ht="45.75" thickBot="1">
      <c r="A176" s="228"/>
      <c r="B176" s="428"/>
      <c r="C176" s="429"/>
      <c r="D176" s="429"/>
      <c r="E176" s="430"/>
      <c r="F176" s="433" t="s">
        <v>1140</v>
      </c>
      <c r="G176" s="70" t="s">
        <v>1135</v>
      </c>
      <c r="H176" s="54" t="s">
        <v>79</v>
      </c>
      <c r="I176" s="70" t="s">
        <v>1051</v>
      </c>
      <c r="J176" s="70" t="s">
        <v>1113</v>
      </c>
      <c r="K176" s="57" t="s">
        <v>121</v>
      </c>
      <c r="L176" s="57" t="s">
        <v>1141</v>
      </c>
      <c r="M176" s="92"/>
      <c r="N176" s="92"/>
      <c r="O176" s="92"/>
      <c r="P176" s="92"/>
      <c r="Q176" s="92"/>
    </row>
    <row r="177" spans="1:17" s="98" customFormat="1" ht="60.75" thickBot="1">
      <c r="A177" s="228"/>
      <c r="B177" s="428"/>
      <c r="C177" s="429"/>
      <c r="D177" s="429"/>
      <c r="E177" s="430"/>
      <c r="F177" s="422" t="s">
        <v>1142</v>
      </c>
      <c r="G177" s="70" t="s">
        <v>1135</v>
      </c>
      <c r="H177" s="57" t="s">
        <v>1005</v>
      </c>
      <c r="I177" s="70" t="s">
        <v>1051</v>
      </c>
      <c r="J177" s="93" t="s">
        <v>1063</v>
      </c>
      <c r="K177" s="54" t="s">
        <v>892</v>
      </c>
      <c r="L177" s="57" t="s">
        <v>893</v>
      </c>
      <c r="M177" s="92"/>
      <c r="N177" s="92"/>
      <c r="O177" s="92"/>
      <c r="P177" s="92"/>
      <c r="Q177" s="92"/>
    </row>
    <row r="178" spans="1:17" s="98" customFormat="1" ht="45.75" thickBot="1">
      <c r="A178" s="228"/>
      <c r="B178" s="428"/>
      <c r="C178" s="429"/>
      <c r="D178" s="429"/>
      <c r="E178" s="430"/>
      <c r="F178" s="431" t="s">
        <v>1143</v>
      </c>
      <c r="G178" s="70" t="s">
        <v>1135</v>
      </c>
      <c r="H178" s="54" t="s">
        <v>1005</v>
      </c>
      <c r="I178" s="70" t="s">
        <v>1051</v>
      </c>
      <c r="J178" s="93" t="s">
        <v>1063</v>
      </c>
      <c r="K178" s="54" t="s">
        <v>40</v>
      </c>
      <c r="L178" s="57" t="s">
        <v>900</v>
      </c>
      <c r="M178" s="92"/>
      <c r="N178" s="92"/>
      <c r="O178" s="92"/>
      <c r="P178" s="92"/>
      <c r="Q178" s="92"/>
    </row>
    <row r="179" spans="1:17" s="98" customFormat="1" ht="16.5" thickBot="1">
      <c r="A179" s="228"/>
      <c r="B179" s="434"/>
      <c r="C179" s="424"/>
      <c r="D179" s="424"/>
      <c r="E179" s="424"/>
      <c r="F179" s="431"/>
      <c r="G179" s="72"/>
      <c r="H179" s="70"/>
      <c r="I179" s="76"/>
      <c r="J179" s="70"/>
      <c r="K179" s="71"/>
      <c r="L179" s="72"/>
      <c r="M179" s="92"/>
      <c r="N179" s="92"/>
      <c r="O179" s="92"/>
      <c r="P179" s="92"/>
      <c r="Q179" s="92"/>
    </row>
    <row r="180" spans="1:17" s="98" customFormat="1" ht="16.5" thickBot="1">
      <c r="A180" s="228"/>
      <c r="B180" s="434"/>
      <c r="C180" s="424"/>
      <c r="D180" s="424"/>
      <c r="E180" s="424"/>
      <c r="F180" s="431"/>
      <c r="G180" s="72"/>
      <c r="H180" s="70"/>
      <c r="I180" s="76"/>
      <c r="J180" s="70"/>
      <c r="K180" s="71"/>
      <c r="L180" s="72"/>
      <c r="M180" s="92"/>
      <c r="N180" s="92"/>
      <c r="O180" s="92"/>
      <c r="P180" s="92"/>
      <c r="Q180" s="92"/>
    </row>
    <row r="181" spans="1:17" s="98" customFormat="1" ht="16.5" thickBot="1">
      <c r="A181" s="229"/>
      <c r="B181" s="414"/>
      <c r="C181" s="415"/>
      <c r="D181" s="415"/>
      <c r="E181" s="415"/>
      <c r="F181" s="431"/>
      <c r="G181" s="72"/>
      <c r="H181" s="70"/>
      <c r="I181" s="72"/>
      <c r="J181" s="72"/>
      <c r="K181" s="72"/>
      <c r="L181" s="72"/>
      <c r="M181" s="92"/>
      <c r="N181" s="92"/>
      <c r="O181" s="92"/>
      <c r="P181" s="92"/>
      <c r="Q181" s="92"/>
    </row>
    <row r="182" spans="1:17" s="98" customFormat="1" ht="315.95" customHeight="1" thickBot="1">
      <c r="A182" s="435">
        <v>15</v>
      </c>
      <c r="B182" s="416" t="s">
        <v>1144</v>
      </c>
      <c r="C182" s="417"/>
      <c r="D182" s="417"/>
      <c r="E182" s="417"/>
      <c r="F182" s="97" t="s">
        <v>1145</v>
      </c>
      <c r="G182" s="97" t="s">
        <v>1146</v>
      </c>
      <c r="H182" s="436" t="s">
        <v>57</v>
      </c>
      <c r="I182" s="97" t="s">
        <v>1051</v>
      </c>
      <c r="J182" s="70" t="s">
        <v>1132</v>
      </c>
      <c r="K182" s="97" t="s">
        <v>1147</v>
      </c>
      <c r="L182" s="97" t="s">
        <v>1148</v>
      </c>
      <c r="M182" s="437"/>
      <c r="N182" s="437"/>
      <c r="O182" s="437"/>
      <c r="P182" s="437"/>
      <c r="Q182" s="437"/>
    </row>
    <row r="183" spans="1:17" s="98" customFormat="1" ht="75.75" thickBot="1">
      <c r="A183" s="435">
        <v>16</v>
      </c>
      <c r="B183" s="438" t="s">
        <v>1149</v>
      </c>
      <c r="C183" s="439"/>
      <c r="D183" s="439"/>
      <c r="E183" s="439"/>
      <c r="F183" s="97" t="s">
        <v>1150</v>
      </c>
      <c r="G183" s="97" t="s">
        <v>1146</v>
      </c>
      <c r="H183" s="436" t="s">
        <v>57</v>
      </c>
      <c r="I183" s="97" t="s">
        <v>1051</v>
      </c>
      <c r="J183" s="70" t="s">
        <v>1132</v>
      </c>
      <c r="K183" s="97" t="s">
        <v>1147</v>
      </c>
      <c r="L183" s="97" t="s">
        <v>1148</v>
      </c>
      <c r="M183" s="437"/>
      <c r="N183" s="437"/>
      <c r="O183" s="437"/>
      <c r="P183" s="437"/>
      <c r="Q183" s="437"/>
    </row>
    <row r="184" spans="1:17" s="98" customFormat="1" ht="15.75">
      <c r="A184" s="227">
        <v>17</v>
      </c>
      <c r="B184" s="440" t="s">
        <v>1151</v>
      </c>
      <c r="C184" s="411"/>
      <c r="D184" s="411"/>
      <c r="E184" s="411"/>
      <c r="F184" s="400" t="s">
        <v>1152</v>
      </c>
      <c r="G184" s="394" t="s">
        <v>1153</v>
      </c>
      <c r="H184" s="441" t="s">
        <v>57</v>
      </c>
      <c r="I184" s="442" t="s">
        <v>1051</v>
      </c>
      <c r="J184" s="441" t="s">
        <v>1132</v>
      </c>
      <c r="K184" s="441" t="s">
        <v>58</v>
      </c>
      <c r="L184" s="353" t="s">
        <v>1154</v>
      </c>
      <c r="M184" s="407"/>
      <c r="N184" s="407"/>
      <c r="O184" s="407"/>
      <c r="P184" s="407"/>
      <c r="Q184" s="407"/>
    </row>
    <row r="185" spans="1:17" s="98" customFormat="1" ht="15.75">
      <c r="A185" s="228"/>
      <c r="B185" s="443" t="s">
        <v>1155</v>
      </c>
      <c r="C185" s="415"/>
      <c r="D185" s="415"/>
      <c r="E185" s="444"/>
      <c r="F185" s="401"/>
      <c r="G185" s="395"/>
      <c r="H185" s="445"/>
      <c r="I185" s="446"/>
      <c r="J185" s="445"/>
      <c r="K185" s="445"/>
      <c r="L185" s="354"/>
      <c r="M185" s="408"/>
      <c r="N185" s="408"/>
      <c r="O185" s="408"/>
      <c r="P185" s="408"/>
      <c r="Q185" s="408"/>
    </row>
    <row r="186" spans="1:17" s="98" customFormat="1" ht="15.75">
      <c r="A186" s="228"/>
      <c r="B186" s="414" t="s">
        <v>1156</v>
      </c>
      <c r="C186" s="415"/>
      <c r="D186" s="415"/>
      <c r="E186" s="447"/>
      <c r="F186" s="401"/>
      <c r="G186" s="395"/>
      <c r="H186" s="445"/>
      <c r="I186" s="446"/>
      <c r="J186" s="445"/>
      <c r="K186" s="445"/>
      <c r="L186" s="354"/>
      <c r="M186" s="408"/>
      <c r="N186" s="408"/>
      <c r="O186" s="408"/>
      <c r="P186" s="408"/>
      <c r="Q186" s="408"/>
    </row>
    <row r="187" spans="1:17" s="98" customFormat="1" ht="15.75">
      <c r="A187" s="228"/>
      <c r="B187" s="427" t="s">
        <v>1157</v>
      </c>
      <c r="C187" s="415"/>
      <c r="D187" s="415"/>
      <c r="E187" s="447"/>
      <c r="F187" s="401"/>
      <c r="G187" s="395"/>
      <c r="H187" s="445"/>
      <c r="I187" s="446"/>
      <c r="J187" s="445"/>
      <c r="K187" s="445"/>
      <c r="L187" s="354"/>
      <c r="M187" s="408"/>
      <c r="N187" s="408"/>
      <c r="O187" s="408"/>
      <c r="P187" s="408"/>
      <c r="Q187" s="408"/>
    </row>
    <row r="188" spans="1:17" s="98" customFormat="1" ht="15.75">
      <c r="A188" s="228"/>
      <c r="B188" s="427" t="s">
        <v>1158</v>
      </c>
      <c r="C188" s="415"/>
      <c r="D188" s="415"/>
      <c r="E188" s="447"/>
      <c r="F188" s="401"/>
      <c r="G188" s="395"/>
      <c r="H188" s="445"/>
      <c r="I188" s="446"/>
      <c r="J188" s="445"/>
      <c r="K188" s="445"/>
      <c r="L188" s="354"/>
      <c r="M188" s="408"/>
      <c r="N188" s="408"/>
      <c r="O188" s="408"/>
      <c r="P188" s="408"/>
      <c r="Q188" s="408"/>
    </row>
    <row r="189" spans="1:17" s="98" customFormat="1" ht="105.95" customHeight="1" thickBot="1">
      <c r="A189" s="229"/>
      <c r="B189" s="414" t="s">
        <v>1159</v>
      </c>
      <c r="C189" s="415"/>
      <c r="D189" s="415"/>
      <c r="E189" s="447"/>
      <c r="F189" s="402"/>
      <c r="G189" s="404"/>
      <c r="H189" s="448"/>
      <c r="I189" s="449"/>
      <c r="J189" s="448"/>
      <c r="K189" s="448"/>
      <c r="L189" s="355"/>
      <c r="M189" s="409"/>
      <c r="N189" s="409"/>
      <c r="O189" s="409"/>
      <c r="P189" s="409"/>
      <c r="Q189" s="409"/>
    </row>
    <row r="190" spans="1:17" s="98" customFormat="1" ht="45.75" thickBot="1">
      <c r="A190" s="227">
        <v>18</v>
      </c>
      <c r="B190" s="410" t="s">
        <v>1160</v>
      </c>
      <c r="C190" s="411"/>
      <c r="D190" s="411"/>
      <c r="E190" s="411"/>
      <c r="F190" s="69" t="s">
        <v>1161</v>
      </c>
      <c r="G190" s="70" t="s">
        <v>1162</v>
      </c>
      <c r="H190" s="70" t="s">
        <v>119</v>
      </c>
      <c r="I190" s="70" t="s">
        <v>1051</v>
      </c>
      <c r="J190" s="93" t="s">
        <v>1063</v>
      </c>
      <c r="K190" s="70" t="s">
        <v>34</v>
      </c>
      <c r="L190" s="72" t="s">
        <v>35</v>
      </c>
      <c r="M190" s="92"/>
      <c r="N190" s="92"/>
      <c r="O190" s="92"/>
      <c r="P190" s="92"/>
      <c r="Q190" s="92"/>
    </row>
    <row r="191" spans="1:17" s="98" customFormat="1" ht="60.75" thickBot="1">
      <c r="A191" s="228"/>
      <c r="B191" s="416" t="s">
        <v>1163</v>
      </c>
      <c r="C191" s="413"/>
      <c r="D191" s="413"/>
      <c r="E191" s="413"/>
      <c r="F191" s="69" t="s">
        <v>1164</v>
      </c>
      <c r="G191" s="70" t="s">
        <v>1165</v>
      </c>
      <c r="H191" s="70" t="s">
        <v>119</v>
      </c>
      <c r="I191" s="76" t="s">
        <v>1051</v>
      </c>
      <c r="J191" s="93" t="s">
        <v>1063</v>
      </c>
      <c r="K191" s="70" t="s">
        <v>46</v>
      </c>
      <c r="L191" s="72" t="s">
        <v>55</v>
      </c>
      <c r="M191" s="92"/>
      <c r="N191" s="92"/>
      <c r="O191" s="92"/>
      <c r="P191" s="92"/>
      <c r="Q191" s="92"/>
    </row>
    <row r="192" spans="1:17" s="98" customFormat="1" ht="45.75" thickBot="1">
      <c r="A192" s="228"/>
      <c r="B192" s="414" t="s">
        <v>1166</v>
      </c>
      <c r="C192" s="415"/>
      <c r="D192" s="415"/>
      <c r="E192" s="415"/>
      <c r="F192" s="418" t="s">
        <v>1167</v>
      </c>
      <c r="G192" s="70" t="s">
        <v>1168</v>
      </c>
      <c r="H192" s="450" t="s">
        <v>119</v>
      </c>
      <c r="I192" s="93" t="s">
        <v>1051</v>
      </c>
      <c r="J192" s="451" t="s">
        <v>1063</v>
      </c>
      <c r="K192" s="432" t="s">
        <v>97</v>
      </c>
      <c r="L192" s="72" t="s">
        <v>55</v>
      </c>
      <c r="M192" s="92"/>
      <c r="N192" s="92"/>
      <c r="O192" s="92"/>
      <c r="P192" s="92"/>
      <c r="Q192" s="92"/>
    </row>
    <row r="193" spans="1:17" s="98" customFormat="1" ht="105.75" thickBot="1">
      <c r="A193" s="228"/>
      <c r="B193" s="416" t="s">
        <v>1169</v>
      </c>
      <c r="C193" s="417"/>
      <c r="D193" s="417"/>
      <c r="E193" s="452"/>
      <c r="F193" s="418" t="s">
        <v>1170</v>
      </c>
      <c r="G193" s="85" t="s">
        <v>1171</v>
      </c>
      <c r="H193" s="70" t="s">
        <v>119</v>
      </c>
      <c r="I193" s="76" t="s">
        <v>1051</v>
      </c>
      <c r="J193" s="76" t="s">
        <v>1063</v>
      </c>
      <c r="K193" s="72" t="s">
        <v>38</v>
      </c>
      <c r="L193" s="72" t="s">
        <v>39</v>
      </c>
      <c r="M193" s="92"/>
      <c r="N193" s="92"/>
      <c r="O193" s="92"/>
      <c r="P193" s="92"/>
      <c r="Q193" s="92"/>
    </row>
    <row r="194" spans="1:17" s="98" customFormat="1" ht="45.75" thickBot="1">
      <c r="A194" s="228"/>
      <c r="B194" s="416"/>
      <c r="C194" s="417"/>
      <c r="D194" s="417"/>
      <c r="E194" s="452"/>
      <c r="F194" s="69" t="s">
        <v>1172</v>
      </c>
      <c r="G194" s="70" t="s">
        <v>1173</v>
      </c>
      <c r="H194" s="70" t="s">
        <v>1005</v>
      </c>
      <c r="I194" s="76" t="s">
        <v>1051</v>
      </c>
      <c r="J194" s="70" t="s">
        <v>1063</v>
      </c>
      <c r="K194" s="70" t="s">
        <v>40</v>
      </c>
      <c r="L194" s="72" t="s">
        <v>41</v>
      </c>
      <c r="M194" s="92"/>
      <c r="N194" s="92"/>
      <c r="O194" s="92"/>
      <c r="P194" s="92"/>
      <c r="Q194" s="92"/>
    </row>
    <row r="195" spans="1:17" s="98" customFormat="1" ht="75.75" thickBot="1">
      <c r="A195" s="228"/>
      <c r="B195" s="416"/>
      <c r="C195" s="417"/>
      <c r="D195" s="417"/>
      <c r="E195" s="452"/>
      <c r="F195" s="69" t="s">
        <v>1174</v>
      </c>
      <c r="G195" s="72" t="s">
        <v>1175</v>
      </c>
      <c r="H195" s="70" t="s">
        <v>119</v>
      </c>
      <c r="I195" s="76" t="s">
        <v>1051</v>
      </c>
      <c r="J195" s="70" t="s">
        <v>1063</v>
      </c>
      <c r="K195" s="70" t="s">
        <v>58</v>
      </c>
      <c r="L195" s="72" t="s">
        <v>59</v>
      </c>
      <c r="M195" s="92"/>
      <c r="N195" s="92"/>
      <c r="O195" s="92"/>
      <c r="P195" s="92"/>
      <c r="Q195" s="92"/>
    </row>
    <row r="196" spans="1:17" s="98" customFormat="1" ht="135.75" thickBot="1">
      <c r="A196" s="228"/>
      <c r="B196" s="416"/>
      <c r="C196" s="417"/>
      <c r="D196" s="417"/>
      <c r="E196" s="452"/>
      <c r="F196" s="69" t="s">
        <v>1176</v>
      </c>
      <c r="G196" s="70" t="s">
        <v>1173</v>
      </c>
      <c r="H196" s="70" t="s">
        <v>119</v>
      </c>
      <c r="I196" s="76" t="s">
        <v>1051</v>
      </c>
      <c r="J196" s="70" t="s">
        <v>1063</v>
      </c>
      <c r="K196" s="70" t="s">
        <v>42</v>
      </c>
      <c r="L196" s="70" t="s">
        <v>1177</v>
      </c>
      <c r="M196" s="92"/>
      <c r="N196" s="92"/>
      <c r="O196" s="92"/>
      <c r="P196" s="92"/>
      <c r="Q196" s="92"/>
    </row>
    <row r="197" spans="1:17" s="98" customFormat="1" ht="135.75" thickBot="1">
      <c r="A197" s="228"/>
      <c r="B197" s="416"/>
      <c r="C197" s="417"/>
      <c r="D197" s="417"/>
      <c r="E197" s="452"/>
      <c r="F197" s="69" t="s">
        <v>1178</v>
      </c>
      <c r="G197" s="70" t="s">
        <v>1173</v>
      </c>
      <c r="H197" s="70" t="s">
        <v>119</v>
      </c>
      <c r="I197" s="76" t="s">
        <v>1051</v>
      </c>
      <c r="J197" s="70" t="s">
        <v>1063</v>
      </c>
      <c r="K197" s="72" t="s">
        <v>49</v>
      </c>
      <c r="L197" s="70" t="s">
        <v>1177</v>
      </c>
      <c r="M197" s="92"/>
      <c r="N197" s="92"/>
      <c r="O197" s="92"/>
      <c r="P197" s="92"/>
      <c r="Q197" s="92"/>
    </row>
    <row r="198" spans="1:17" s="98" customFormat="1" ht="60.75" thickBot="1">
      <c r="A198" s="228"/>
      <c r="B198" s="416"/>
      <c r="C198" s="417"/>
      <c r="D198" s="417"/>
      <c r="E198" s="452"/>
      <c r="F198" s="69" t="s">
        <v>1179</v>
      </c>
      <c r="G198" s="70" t="s">
        <v>1173</v>
      </c>
      <c r="H198" s="70" t="s">
        <v>119</v>
      </c>
      <c r="I198" s="76" t="s">
        <v>1051</v>
      </c>
      <c r="J198" s="70" t="s">
        <v>1063</v>
      </c>
      <c r="K198" s="72" t="s">
        <v>64</v>
      </c>
      <c r="L198" s="72" t="s">
        <v>65</v>
      </c>
      <c r="M198" s="92"/>
      <c r="N198" s="92"/>
      <c r="O198" s="92"/>
      <c r="P198" s="92"/>
      <c r="Q198" s="92"/>
    </row>
    <row r="199" spans="1:17" s="98" customFormat="1" ht="75.75" thickBot="1">
      <c r="A199" s="228"/>
      <c r="B199" s="416"/>
      <c r="C199" s="417"/>
      <c r="D199" s="417"/>
      <c r="E199" s="452"/>
      <c r="F199" s="453" t="s">
        <v>1180</v>
      </c>
      <c r="G199" s="70" t="s">
        <v>1173</v>
      </c>
      <c r="H199" s="70" t="s">
        <v>119</v>
      </c>
      <c r="I199" s="76" t="s">
        <v>1051</v>
      </c>
      <c r="J199" s="70" t="s">
        <v>1063</v>
      </c>
      <c r="K199" s="54" t="s">
        <v>876</v>
      </c>
      <c r="L199" s="57" t="s">
        <v>1181</v>
      </c>
      <c r="M199" s="92"/>
      <c r="N199" s="92"/>
      <c r="O199" s="92"/>
      <c r="P199" s="92"/>
      <c r="Q199" s="92"/>
    </row>
    <row r="200" spans="1:17" s="98" customFormat="1" ht="46.5" thickTop="1" thickBot="1">
      <c r="A200" s="228"/>
      <c r="B200" s="416"/>
      <c r="C200" s="417"/>
      <c r="D200" s="417"/>
      <c r="E200" s="452"/>
      <c r="F200" s="431" t="s">
        <v>1182</v>
      </c>
      <c r="G200" s="70" t="s">
        <v>1173</v>
      </c>
      <c r="H200" s="70" t="s">
        <v>119</v>
      </c>
      <c r="I200" s="76" t="s">
        <v>1051</v>
      </c>
      <c r="J200" s="70" t="s">
        <v>1063</v>
      </c>
      <c r="K200" s="57" t="s">
        <v>121</v>
      </c>
      <c r="L200" s="57" t="s">
        <v>1183</v>
      </c>
      <c r="M200" s="92"/>
      <c r="N200" s="92"/>
      <c r="O200" s="92"/>
      <c r="P200" s="92"/>
      <c r="Q200" s="92"/>
    </row>
    <row r="201" spans="1:17" s="98" customFormat="1" ht="60.75" thickBot="1">
      <c r="A201" s="228"/>
      <c r="B201" s="416"/>
      <c r="C201" s="417"/>
      <c r="D201" s="417"/>
      <c r="E201" s="452"/>
      <c r="F201" s="65" t="s">
        <v>1184</v>
      </c>
      <c r="G201" s="70" t="s">
        <v>1173</v>
      </c>
      <c r="H201" s="70" t="s">
        <v>119</v>
      </c>
      <c r="I201" s="76" t="s">
        <v>1051</v>
      </c>
      <c r="J201" s="70" t="s">
        <v>1063</v>
      </c>
      <c r="K201" s="56" t="s">
        <v>1185</v>
      </c>
      <c r="L201" s="57" t="s">
        <v>1186</v>
      </c>
      <c r="M201" s="92"/>
      <c r="N201" s="92"/>
      <c r="O201" s="92"/>
      <c r="P201" s="92"/>
      <c r="Q201" s="92"/>
    </row>
    <row r="202" spans="1:17" s="98" customFormat="1" ht="45.75" thickBot="1">
      <c r="A202" s="228"/>
      <c r="B202" s="416"/>
      <c r="C202" s="417"/>
      <c r="D202" s="417"/>
      <c r="E202" s="452"/>
      <c r="F202" s="65" t="s">
        <v>1187</v>
      </c>
      <c r="G202" s="70" t="s">
        <v>1173</v>
      </c>
      <c r="H202" s="57" t="s">
        <v>119</v>
      </c>
      <c r="I202" s="76" t="s">
        <v>1051</v>
      </c>
      <c r="J202" s="70" t="s">
        <v>1063</v>
      </c>
      <c r="K202" s="66" t="s">
        <v>892</v>
      </c>
      <c r="L202" s="57" t="s">
        <v>893</v>
      </c>
      <c r="M202" s="92"/>
      <c r="N202" s="92"/>
      <c r="O202" s="92"/>
      <c r="P202" s="92"/>
      <c r="Q202" s="92"/>
    </row>
    <row r="203" spans="1:17" s="98" customFormat="1" ht="60.75" thickBot="1">
      <c r="A203" s="228"/>
      <c r="B203" s="454"/>
      <c r="C203" s="455"/>
      <c r="D203" s="455"/>
      <c r="E203" s="456"/>
      <c r="F203" s="65" t="s">
        <v>1188</v>
      </c>
      <c r="G203" s="54" t="s">
        <v>1189</v>
      </c>
      <c r="H203" s="54">
        <v>12</v>
      </c>
      <c r="I203" s="76" t="s">
        <v>1051</v>
      </c>
      <c r="J203" s="70" t="s">
        <v>1063</v>
      </c>
      <c r="K203" s="54" t="s">
        <v>40</v>
      </c>
      <c r="L203" s="57" t="s">
        <v>900</v>
      </c>
      <c r="M203" s="92"/>
      <c r="N203" s="92"/>
      <c r="O203" s="92"/>
      <c r="P203" s="92"/>
      <c r="Q203" s="92"/>
    </row>
    <row r="204" spans="1:17" s="98" customFormat="1" ht="45.75" thickBot="1">
      <c r="A204" s="227">
        <v>19</v>
      </c>
      <c r="B204" s="440" t="s">
        <v>1190</v>
      </c>
      <c r="C204" s="411"/>
      <c r="D204" s="411"/>
      <c r="E204" s="411"/>
      <c r="F204" s="69" t="s">
        <v>1191</v>
      </c>
      <c r="G204" s="70" t="s">
        <v>1192</v>
      </c>
      <c r="H204" s="70" t="s">
        <v>79</v>
      </c>
      <c r="I204" s="70" t="s">
        <v>1051</v>
      </c>
      <c r="J204" s="93" t="s">
        <v>1113</v>
      </c>
      <c r="K204" s="71" t="s">
        <v>34</v>
      </c>
      <c r="L204" s="72" t="s">
        <v>113</v>
      </c>
      <c r="M204" s="92"/>
      <c r="N204" s="92"/>
      <c r="O204" s="92"/>
      <c r="P204" s="92"/>
      <c r="Q204" s="92"/>
    </row>
    <row r="205" spans="1:17" s="98" customFormat="1" ht="135.75" thickBot="1">
      <c r="A205" s="228"/>
      <c r="B205" s="416" t="s">
        <v>1193</v>
      </c>
      <c r="C205" s="413"/>
      <c r="D205" s="413"/>
      <c r="E205" s="413"/>
      <c r="F205" s="69" t="s">
        <v>1194</v>
      </c>
      <c r="G205" s="85" t="s">
        <v>1195</v>
      </c>
      <c r="H205" s="70" t="s">
        <v>79</v>
      </c>
      <c r="I205" s="76" t="s">
        <v>1051</v>
      </c>
      <c r="J205" s="76" t="s">
        <v>1113</v>
      </c>
      <c r="K205" s="72" t="s">
        <v>38</v>
      </c>
      <c r="L205" s="457" t="s">
        <v>39</v>
      </c>
      <c r="M205" s="92"/>
      <c r="N205" s="92"/>
      <c r="O205" s="92"/>
      <c r="P205" s="92"/>
      <c r="Q205" s="92"/>
    </row>
    <row r="206" spans="1:17" s="98" customFormat="1" ht="45.75" thickBot="1">
      <c r="A206" s="228"/>
      <c r="B206" s="416" t="s">
        <v>1196</v>
      </c>
      <c r="C206" s="413"/>
      <c r="D206" s="413"/>
      <c r="E206" s="413"/>
      <c r="F206" s="69" t="s">
        <v>1197</v>
      </c>
      <c r="G206" s="70" t="s">
        <v>1198</v>
      </c>
      <c r="H206" s="70" t="s">
        <v>79</v>
      </c>
      <c r="I206" s="76" t="s">
        <v>1051</v>
      </c>
      <c r="J206" s="76" t="s">
        <v>1113</v>
      </c>
      <c r="K206" s="70" t="s">
        <v>40</v>
      </c>
      <c r="L206" s="72" t="s">
        <v>41</v>
      </c>
      <c r="M206" s="92"/>
      <c r="N206" s="92"/>
      <c r="O206" s="92"/>
      <c r="P206" s="92"/>
      <c r="Q206" s="92"/>
    </row>
    <row r="207" spans="1:17" s="98" customFormat="1" ht="105.75" thickBot="1">
      <c r="A207" s="228"/>
      <c r="B207" s="416" t="s">
        <v>1199</v>
      </c>
      <c r="C207" s="417"/>
      <c r="D207" s="417"/>
      <c r="E207" s="417"/>
      <c r="F207" s="69" t="s">
        <v>1200</v>
      </c>
      <c r="G207" s="72" t="s">
        <v>1201</v>
      </c>
      <c r="H207" s="70" t="s">
        <v>119</v>
      </c>
      <c r="I207" s="76" t="s">
        <v>1051</v>
      </c>
      <c r="J207" s="76" t="s">
        <v>974</v>
      </c>
      <c r="K207" s="70" t="s">
        <v>58</v>
      </c>
      <c r="L207" s="72" t="s">
        <v>1202</v>
      </c>
      <c r="M207" s="92"/>
      <c r="N207" s="92"/>
      <c r="O207" s="92"/>
      <c r="P207" s="92"/>
      <c r="Q207" s="92"/>
    </row>
    <row r="208" spans="1:17" s="98" customFormat="1" ht="135.75" thickBot="1">
      <c r="A208" s="228"/>
      <c r="B208" s="416"/>
      <c r="C208" s="417"/>
      <c r="D208" s="417"/>
      <c r="E208" s="417"/>
      <c r="F208" s="69" t="s">
        <v>1203</v>
      </c>
      <c r="G208" s="70" t="s">
        <v>1204</v>
      </c>
      <c r="H208" s="70" t="s">
        <v>57</v>
      </c>
      <c r="I208" s="76" t="s">
        <v>1051</v>
      </c>
      <c r="J208" s="70" t="s">
        <v>1132</v>
      </c>
      <c r="K208" s="70" t="s">
        <v>42</v>
      </c>
      <c r="L208" s="70" t="s">
        <v>1205</v>
      </c>
      <c r="M208" s="92"/>
      <c r="N208" s="92"/>
      <c r="O208" s="92"/>
      <c r="P208" s="92"/>
      <c r="Q208" s="92"/>
    </row>
    <row r="209" spans="1:32" s="98" customFormat="1" ht="135.75" thickBot="1">
      <c r="A209" s="228"/>
      <c r="B209" s="416"/>
      <c r="C209" s="417"/>
      <c r="D209" s="417"/>
      <c r="E209" s="417"/>
      <c r="F209" s="69" t="s">
        <v>1206</v>
      </c>
      <c r="G209" s="70" t="s">
        <v>1204</v>
      </c>
      <c r="H209" s="70" t="s">
        <v>57</v>
      </c>
      <c r="I209" s="76" t="s">
        <v>1051</v>
      </c>
      <c r="J209" s="70" t="s">
        <v>1132</v>
      </c>
      <c r="K209" s="72" t="s">
        <v>49</v>
      </c>
      <c r="L209" s="70" t="s">
        <v>1207</v>
      </c>
      <c r="M209" s="92"/>
      <c r="N209" s="92"/>
      <c r="O209" s="92"/>
      <c r="P209" s="92"/>
      <c r="Q209" s="92"/>
    </row>
    <row r="210" spans="1:32" s="98" customFormat="1" ht="60.75" thickBot="1">
      <c r="A210" s="228"/>
      <c r="B210" s="416"/>
      <c r="C210" s="417"/>
      <c r="D210" s="417"/>
      <c r="E210" s="417"/>
      <c r="F210" s="69" t="s">
        <v>1208</v>
      </c>
      <c r="G210" s="70" t="s">
        <v>1204</v>
      </c>
      <c r="H210" s="72" t="s">
        <v>1209</v>
      </c>
      <c r="I210" s="87" t="s">
        <v>1051</v>
      </c>
      <c r="J210" s="87" t="s">
        <v>1210</v>
      </c>
      <c r="K210" s="72" t="s">
        <v>64</v>
      </c>
      <c r="L210" s="72" t="s">
        <v>1211</v>
      </c>
      <c r="M210" s="92"/>
      <c r="N210" s="92"/>
      <c r="O210" s="92"/>
      <c r="P210" s="92"/>
      <c r="Q210" s="92"/>
    </row>
    <row r="211" spans="1:32" s="98" customFormat="1" ht="61.5" thickTop="1" thickBot="1">
      <c r="A211" s="228"/>
      <c r="B211" s="416"/>
      <c r="C211" s="417"/>
      <c r="D211" s="417"/>
      <c r="E211" s="417"/>
      <c r="F211" s="458" t="s">
        <v>1212</v>
      </c>
      <c r="G211" s="70" t="s">
        <v>1204</v>
      </c>
      <c r="H211" s="54" t="s">
        <v>1209</v>
      </c>
      <c r="I211" s="87" t="s">
        <v>1051</v>
      </c>
      <c r="J211" s="87" t="s">
        <v>1210</v>
      </c>
      <c r="K211" s="54" t="s">
        <v>876</v>
      </c>
      <c r="L211" s="459" t="s">
        <v>881</v>
      </c>
      <c r="M211" s="92"/>
      <c r="N211" s="92"/>
      <c r="O211" s="92"/>
      <c r="P211" s="92"/>
      <c r="Q211" s="92"/>
    </row>
    <row r="212" spans="1:32" s="98" customFormat="1" ht="46.5" thickTop="1" thickBot="1">
      <c r="A212" s="228"/>
      <c r="B212" s="416"/>
      <c r="C212" s="417"/>
      <c r="D212" s="417"/>
      <c r="E212" s="417"/>
      <c r="F212" s="431" t="s">
        <v>1213</v>
      </c>
      <c r="G212" s="70" t="s">
        <v>1204</v>
      </c>
      <c r="H212" s="54" t="s">
        <v>119</v>
      </c>
      <c r="I212" s="76" t="s">
        <v>1051</v>
      </c>
      <c r="J212" s="76" t="s">
        <v>974</v>
      </c>
      <c r="K212" s="57" t="s">
        <v>1214</v>
      </c>
      <c r="L212" s="460" t="s">
        <v>100</v>
      </c>
      <c r="M212" s="92"/>
      <c r="N212" s="92"/>
      <c r="O212" s="92"/>
      <c r="P212" s="92"/>
      <c r="Q212" s="92"/>
    </row>
    <row r="213" spans="1:32" s="98" customFormat="1" ht="60.75" thickBot="1">
      <c r="A213" s="228"/>
      <c r="B213" s="416"/>
      <c r="C213" s="417"/>
      <c r="D213" s="417"/>
      <c r="E213" s="417"/>
      <c r="F213" s="65" t="s">
        <v>1215</v>
      </c>
      <c r="G213" s="53" t="s">
        <v>1216</v>
      </c>
      <c r="H213" s="57" t="s">
        <v>119</v>
      </c>
      <c r="I213" s="76" t="s">
        <v>1051</v>
      </c>
      <c r="J213" s="76" t="s">
        <v>974</v>
      </c>
      <c r="K213" s="54" t="s">
        <v>892</v>
      </c>
      <c r="L213" s="57" t="s">
        <v>1217</v>
      </c>
      <c r="M213" s="92"/>
      <c r="N213" s="92"/>
      <c r="O213" s="92"/>
      <c r="P213" s="92"/>
      <c r="Q213" s="92"/>
    </row>
    <row r="214" spans="1:32" s="98" customFormat="1" ht="60.75" thickBot="1">
      <c r="A214" s="228"/>
      <c r="B214" s="416"/>
      <c r="C214" s="417"/>
      <c r="D214" s="417"/>
      <c r="E214" s="417"/>
      <c r="F214" s="65" t="s">
        <v>1218</v>
      </c>
      <c r="G214" s="54" t="s">
        <v>1219</v>
      </c>
      <c r="H214" s="54" t="s">
        <v>119</v>
      </c>
      <c r="I214" s="76" t="s">
        <v>1051</v>
      </c>
      <c r="J214" s="76" t="s">
        <v>974</v>
      </c>
      <c r="K214" s="54" t="s">
        <v>1220</v>
      </c>
      <c r="L214" s="57" t="s">
        <v>100</v>
      </c>
      <c r="M214" s="92"/>
      <c r="N214" s="92"/>
      <c r="O214" s="92"/>
      <c r="P214" s="92"/>
      <c r="Q214" s="92"/>
    </row>
    <row r="215" spans="1:32" s="98" customFormat="1" ht="16.5" thickBot="1">
      <c r="A215" s="228"/>
      <c r="B215" s="454"/>
      <c r="C215" s="455"/>
      <c r="D215" s="455"/>
      <c r="E215" s="455"/>
      <c r="F215" s="69"/>
      <c r="G215" s="72"/>
      <c r="H215" s="70"/>
      <c r="I215" s="76"/>
      <c r="J215" s="76"/>
      <c r="K215" s="71"/>
      <c r="L215" s="72"/>
      <c r="M215" s="92"/>
      <c r="N215" s="92"/>
      <c r="O215" s="92"/>
      <c r="P215" s="92"/>
      <c r="Q215" s="92"/>
    </row>
    <row r="216" spans="1:32" s="98" customFormat="1">
      <c r="A216" s="227">
        <v>20</v>
      </c>
      <c r="B216" s="461" t="s">
        <v>1221</v>
      </c>
      <c r="C216" s="462"/>
      <c r="D216" s="462"/>
      <c r="E216" s="462"/>
      <c r="F216" s="320" t="s">
        <v>1222</v>
      </c>
      <c r="G216" s="320" t="s">
        <v>1223</v>
      </c>
      <c r="H216" s="463" t="s">
        <v>1005</v>
      </c>
      <c r="I216" s="320" t="s">
        <v>1051</v>
      </c>
      <c r="J216" s="320" t="s">
        <v>974</v>
      </c>
      <c r="K216" s="320" t="s">
        <v>1224</v>
      </c>
      <c r="L216" s="320" t="s">
        <v>1225</v>
      </c>
      <c r="M216" s="464"/>
      <c r="N216" s="464"/>
      <c r="O216" s="464"/>
      <c r="P216" s="464"/>
      <c r="Q216" s="464"/>
    </row>
    <row r="217" spans="1:32" s="98" customFormat="1" ht="15.75">
      <c r="A217" s="228"/>
      <c r="B217" s="414" t="s">
        <v>1226</v>
      </c>
      <c r="C217" s="415"/>
      <c r="D217" s="415"/>
      <c r="E217" s="415"/>
      <c r="F217" s="312"/>
      <c r="G217" s="312"/>
      <c r="H217" s="465"/>
      <c r="I217" s="312"/>
      <c r="J217" s="312"/>
      <c r="K217" s="312"/>
      <c r="L217" s="312"/>
      <c r="M217" s="408"/>
      <c r="N217" s="408"/>
      <c r="O217" s="408"/>
      <c r="P217" s="408"/>
      <c r="Q217" s="408"/>
    </row>
    <row r="218" spans="1:32" s="98" customFormat="1" ht="15.75">
      <c r="A218" s="228"/>
      <c r="B218" s="414" t="s">
        <v>1227</v>
      </c>
      <c r="C218" s="415"/>
      <c r="D218" s="415"/>
      <c r="E218" s="415"/>
      <c r="F218" s="312"/>
      <c r="G218" s="312"/>
      <c r="H218" s="465"/>
      <c r="I218" s="312"/>
      <c r="J218" s="312"/>
      <c r="K218" s="312"/>
      <c r="L218" s="312"/>
      <c r="M218" s="408"/>
      <c r="N218" s="408"/>
      <c r="O218" s="408"/>
      <c r="P218" s="408"/>
      <c r="Q218" s="408"/>
    </row>
    <row r="219" spans="1:32" s="98" customFormat="1" ht="15.75">
      <c r="A219" s="228"/>
      <c r="B219" s="427" t="s">
        <v>1228</v>
      </c>
      <c r="C219" s="415"/>
      <c r="D219" s="415"/>
      <c r="E219" s="415"/>
      <c r="F219" s="312"/>
      <c r="G219" s="312"/>
      <c r="H219" s="465"/>
      <c r="I219" s="312"/>
      <c r="J219" s="312"/>
      <c r="K219" s="312"/>
      <c r="L219" s="312"/>
      <c r="M219" s="408"/>
      <c r="N219" s="408"/>
      <c r="O219" s="408"/>
      <c r="P219" s="408"/>
      <c r="Q219" s="408"/>
    </row>
    <row r="220" spans="1:32" s="98" customFormat="1" ht="16.5" thickBot="1">
      <c r="A220" s="229"/>
      <c r="B220" s="466" t="s">
        <v>1229</v>
      </c>
      <c r="C220" s="467"/>
      <c r="D220" s="467"/>
      <c r="E220" s="467"/>
      <c r="F220" s="313"/>
      <c r="G220" s="313"/>
      <c r="H220" s="468"/>
      <c r="I220" s="313"/>
      <c r="J220" s="313"/>
      <c r="K220" s="313"/>
      <c r="L220" s="313"/>
      <c r="M220" s="469"/>
      <c r="N220" s="469"/>
      <c r="O220" s="469"/>
      <c r="P220" s="469"/>
      <c r="Q220" s="469"/>
    </row>
    <row r="221" spans="1:32" ht="14.25" customHeight="1">
      <c r="A221" s="3"/>
      <c r="B221" s="2"/>
      <c r="C221" s="4"/>
      <c r="D221" s="2"/>
      <c r="E221" s="2"/>
      <c r="F221" s="2"/>
      <c r="G221" s="2"/>
      <c r="H221" s="2"/>
      <c r="I221" s="2"/>
      <c r="J221" s="2"/>
      <c r="K221" s="2"/>
      <c r="L221" s="2"/>
      <c r="M221" s="35"/>
      <c r="N221" s="35"/>
      <c r="O221" s="4"/>
      <c r="P221" s="2"/>
      <c r="Q221" s="2"/>
      <c r="R221" s="2"/>
      <c r="S221" s="2"/>
      <c r="T221" s="2"/>
      <c r="U221" s="2"/>
      <c r="V221" s="2"/>
      <c r="W221" s="2"/>
      <c r="X221" s="2"/>
      <c r="Y221" s="2"/>
      <c r="Z221" s="2"/>
      <c r="AA221" s="2"/>
      <c r="AB221" s="2"/>
      <c r="AC221" s="2"/>
      <c r="AD221" s="2"/>
      <c r="AE221" s="2"/>
      <c r="AF221" s="2"/>
    </row>
    <row r="222" spans="1:32" ht="14.25" customHeight="1">
      <c r="A222" s="3"/>
      <c r="B222" s="2"/>
      <c r="C222" s="4"/>
      <c r="D222" s="2"/>
      <c r="E222" s="2"/>
      <c r="F222" s="2"/>
      <c r="G222" s="2"/>
      <c r="H222" s="2"/>
      <c r="I222" s="2"/>
      <c r="J222" s="2"/>
      <c r="K222" s="2"/>
      <c r="L222" s="2"/>
      <c r="M222" s="35"/>
      <c r="N222" s="35"/>
      <c r="O222" s="4"/>
      <c r="P222" s="2"/>
      <c r="Q222" s="2"/>
      <c r="R222" s="2"/>
      <c r="S222" s="2"/>
      <c r="T222" s="2"/>
      <c r="U222" s="2"/>
      <c r="V222" s="2"/>
      <c r="W222" s="2"/>
      <c r="X222" s="2"/>
      <c r="Y222" s="2"/>
      <c r="Z222" s="2"/>
      <c r="AA222" s="2"/>
      <c r="AB222" s="2"/>
      <c r="AC222" s="2"/>
      <c r="AD222" s="2"/>
      <c r="AE222" s="2"/>
      <c r="AF222" s="2"/>
    </row>
    <row r="223" spans="1:32" ht="14.25" customHeight="1">
      <c r="A223" s="3"/>
      <c r="B223" s="2"/>
      <c r="C223" s="4"/>
      <c r="D223" s="2"/>
      <c r="E223" s="2"/>
      <c r="F223" s="2"/>
      <c r="G223" s="2"/>
      <c r="H223" s="2"/>
      <c r="I223" s="2"/>
      <c r="J223" s="2"/>
      <c r="K223" s="2"/>
      <c r="L223" s="2"/>
      <c r="M223" s="35"/>
      <c r="N223" s="35"/>
      <c r="O223" s="4"/>
      <c r="P223" s="2"/>
      <c r="Q223" s="2"/>
      <c r="R223" s="2"/>
      <c r="S223" s="2"/>
      <c r="T223" s="2"/>
      <c r="U223" s="2"/>
      <c r="V223" s="2"/>
      <c r="W223" s="2"/>
      <c r="X223" s="2"/>
      <c r="Y223" s="2"/>
      <c r="Z223" s="2"/>
      <c r="AA223" s="2"/>
      <c r="AB223" s="2"/>
      <c r="AC223" s="2"/>
      <c r="AD223" s="2"/>
      <c r="AE223" s="2"/>
      <c r="AF223" s="2"/>
    </row>
    <row r="224" spans="1:32" ht="14.25" customHeight="1">
      <c r="A224" s="3"/>
      <c r="B224" s="2"/>
      <c r="C224" s="4"/>
      <c r="D224" s="2"/>
      <c r="E224" s="2"/>
      <c r="F224" s="2"/>
      <c r="G224" s="2"/>
      <c r="H224" s="2"/>
      <c r="I224" s="2"/>
      <c r="J224" s="2"/>
      <c r="K224" s="2"/>
      <c r="L224" s="2"/>
      <c r="M224" s="35"/>
      <c r="N224" s="35"/>
      <c r="O224" s="4"/>
      <c r="P224" s="2"/>
      <c r="Q224" s="2"/>
      <c r="R224" s="2"/>
      <c r="S224" s="2"/>
      <c r="T224" s="2"/>
      <c r="U224" s="2"/>
      <c r="V224" s="2"/>
      <c r="W224" s="2"/>
      <c r="X224" s="2"/>
      <c r="Y224" s="2"/>
      <c r="Z224" s="2"/>
      <c r="AA224" s="2"/>
      <c r="AB224" s="2"/>
      <c r="AC224" s="2"/>
      <c r="AD224" s="2"/>
      <c r="AE224" s="2"/>
      <c r="AF224" s="2"/>
    </row>
    <row r="225" spans="1:32" ht="14.25" customHeight="1">
      <c r="A225" s="3"/>
      <c r="B225" s="2"/>
      <c r="C225" s="4"/>
      <c r="D225" s="2"/>
      <c r="E225" s="2"/>
      <c r="F225" s="2"/>
      <c r="G225" s="2"/>
      <c r="H225" s="2"/>
      <c r="I225" s="2"/>
      <c r="J225" s="2"/>
      <c r="K225" s="2"/>
      <c r="L225" s="2"/>
      <c r="M225" s="35"/>
      <c r="N225" s="35"/>
      <c r="O225" s="4"/>
      <c r="P225" s="2"/>
      <c r="Q225" s="2"/>
      <c r="R225" s="2"/>
      <c r="S225" s="2"/>
      <c r="T225" s="2"/>
      <c r="U225" s="2"/>
      <c r="V225" s="2"/>
      <c r="W225" s="2"/>
      <c r="X225" s="2"/>
      <c r="Y225" s="2"/>
      <c r="Z225" s="2"/>
      <c r="AA225" s="2"/>
      <c r="AB225" s="2"/>
      <c r="AC225" s="2"/>
      <c r="AD225" s="2"/>
      <c r="AE225" s="2"/>
      <c r="AF225" s="2"/>
    </row>
    <row r="226" spans="1:32" ht="14.25" customHeight="1">
      <c r="A226" s="3"/>
      <c r="B226" s="2"/>
      <c r="C226" s="4"/>
      <c r="D226" s="2"/>
      <c r="E226" s="2"/>
      <c r="F226" s="2"/>
      <c r="G226" s="2"/>
      <c r="H226" s="2"/>
      <c r="I226" s="2"/>
      <c r="J226" s="2"/>
      <c r="K226" s="2"/>
      <c r="L226" s="2"/>
      <c r="M226" s="35"/>
      <c r="N226" s="35"/>
      <c r="O226" s="4"/>
      <c r="P226" s="2"/>
      <c r="Q226" s="2"/>
      <c r="R226" s="2"/>
      <c r="S226" s="2"/>
      <c r="T226" s="2"/>
      <c r="U226" s="2"/>
      <c r="V226" s="2"/>
      <c r="W226" s="2"/>
      <c r="X226" s="2"/>
      <c r="Y226" s="2"/>
      <c r="Z226" s="2"/>
      <c r="AA226" s="2"/>
      <c r="AB226" s="2"/>
      <c r="AC226" s="2"/>
      <c r="AD226" s="2"/>
      <c r="AE226" s="2"/>
      <c r="AF226" s="2"/>
    </row>
    <row r="227" spans="1:32" ht="14.25" customHeight="1">
      <c r="A227" s="3"/>
      <c r="B227" s="2"/>
      <c r="C227" s="4"/>
      <c r="D227" s="2"/>
      <c r="E227" s="2"/>
      <c r="F227" s="2"/>
      <c r="G227" s="2"/>
      <c r="H227" s="2"/>
      <c r="I227" s="2"/>
      <c r="J227" s="2"/>
      <c r="K227" s="2"/>
      <c r="L227" s="2"/>
      <c r="M227" s="35"/>
      <c r="N227" s="35"/>
      <c r="O227" s="4"/>
      <c r="P227" s="2"/>
      <c r="Q227" s="2"/>
      <c r="R227" s="2"/>
      <c r="S227" s="2"/>
      <c r="T227" s="2"/>
      <c r="U227" s="2"/>
      <c r="V227" s="2"/>
      <c r="W227" s="2"/>
      <c r="X227" s="2"/>
      <c r="Y227" s="2"/>
      <c r="Z227" s="2"/>
      <c r="AA227" s="2"/>
      <c r="AB227" s="2"/>
      <c r="AC227" s="2"/>
      <c r="AD227" s="2"/>
      <c r="AE227" s="2"/>
      <c r="AF227" s="2"/>
    </row>
    <row r="228" spans="1:32" ht="14.25" customHeight="1">
      <c r="A228" s="3"/>
      <c r="B228" s="2"/>
      <c r="C228" s="4"/>
      <c r="D228" s="2"/>
      <c r="E228" s="2"/>
      <c r="F228" s="2"/>
      <c r="G228" s="2"/>
      <c r="H228" s="2"/>
      <c r="I228" s="2"/>
      <c r="J228" s="2"/>
      <c r="K228" s="2"/>
      <c r="L228" s="2"/>
      <c r="M228" s="35"/>
      <c r="N228" s="35"/>
      <c r="O228" s="4"/>
      <c r="P228" s="2"/>
      <c r="Q228" s="2"/>
      <c r="R228" s="2"/>
      <c r="S228" s="2"/>
      <c r="T228" s="2"/>
      <c r="U228" s="2"/>
      <c r="V228" s="2"/>
      <c r="W228" s="2"/>
      <c r="X228" s="2"/>
      <c r="Y228" s="2"/>
      <c r="Z228" s="2"/>
      <c r="AA228" s="2"/>
      <c r="AB228" s="2"/>
      <c r="AC228" s="2"/>
      <c r="AD228" s="2"/>
      <c r="AE228" s="2"/>
      <c r="AF228" s="2"/>
    </row>
    <row r="229" spans="1:32" ht="14.25" customHeight="1">
      <c r="A229" s="3"/>
      <c r="B229" s="2"/>
      <c r="C229" s="4"/>
      <c r="D229" s="2"/>
      <c r="E229" s="2"/>
      <c r="F229" s="2"/>
      <c r="G229" s="2"/>
      <c r="H229" s="2"/>
      <c r="I229" s="2"/>
      <c r="J229" s="2"/>
      <c r="K229" s="2"/>
      <c r="L229" s="2"/>
      <c r="M229" s="35"/>
      <c r="N229" s="35"/>
      <c r="O229" s="4"/>
      <c r="P229" s="2"/>
      <c r="Q229" s="2"/>
      <c r="R229" s="2"/>
      <c r="S229" s="2"/>
      <c r="T229" s="2"/>
      <c r="U229" s="2"/>
      <c r="V229" s="2"/>
      <c r="W229" s="2"/>
      <c r="X229" s="2"/>
      <c r="Y229" s="2"/>
      <c r="Z229" s="2"/>
      <c r="AA229" s="2"/>
      <c r="AB229" s="2"/>
      <c r="AC229" s="2"/>
      <c r="AD229" s="2"/>
      <c r="AE229" s="2"/>
      <c r="AF229" s="2"/>
    </row>
    <row r="230" spans="1:32" ht="14.25" customHeight="1">
      <c r="A230" s="3"/>
      <c r="B230" s="2"/>
      <c r="C230" s="4"/>
      <c r="D230" s="2"/>
      <c r="E230" s="2"/>
      <c r="F230" s="2"/>
      <c r="G230" s="2"/>
      <c r="H230" s="2"/>
      <c r="I230" s="2"/>
      <c r="J230" s="2"/>
      <c r="K230" s="2"/>
      <c r="L230" s="2"/>
      <c r="M230" s="35"/>
      <c r="N230" s="35"/>
      <c r="O230" s="4"/>
      <c r="P230" s="2"/>
      <c r="Q230" s="2"/>
      <c r="R230" s="2"/>
      <c r="S230" s="2"/>
      <c r="T230" s="2"/>
      <c r="U230" s="2"/>
      <c r="V230" s="2"/>
      <c r="W230" s="2"/>
      <c r="X230" s="2"/>
      <c r="Y230" s="2"/>
      <c r="Z230" s="2"/>
      <c r="AA230" s="2"/>
      <c r="AB230" s="2"/>
      <c r="AC230" s="2"/>
      <c r="AD230" s="2"/>
      <c r="AE230" s="2"/>
      <c r="AF230" s="2"/>
    </row>
    <row r="231" spans="1:32" ht="14.25" customHeight="1">
      <c r="A231" s="3"/>
      <c r="B231" s="2"/>
      <c r="C231" s="4"/>
      <c r="D231" s="2"/>
      <c r="E231" s="2"/>
      <c r="F231" s="2"/>
      <c r="G231" s="2"/>
      <c r="H231" s="2"/>
      <c r="I231" s="2"/>
      <c r="J231" s="2"/>
      <c r="K231" s="2"/>
      <c r="L231" s="2"/>
      <c r="M231" s="35"/>
      <c r="N231" s="35"/>
      <c r="O231" s="4"/>
      <c r="P231" s="2"/>
      <c r="Q231" s="2"/>
      <c r="R231" s="2"/>
      <c r="S231" s="2"/>
      <c r="T231" s="2"/>
      <c r="U231" s="2"/>
      <c r="V231" s="2"/>
      <c r="W231" s="2"/>
      <c r="X231" s="2"/>
      <c r="Y231" s="2"/>
      <c r="Z231" s="2"/>
      <c r="AA231" s="2"/>
      <c r="AB231" s="2"/>
      <c r="AC231" s="2"/>
      <c r="AD231" s="2"/>
      <c r="AE231" s="2"/>
      <c r="AF231" s="2"/>
    </row>
    <row r="232" spans="1:32" ht="14.25" customHeight="1">
      <c r="A232" s="3"/>
      <c r="B232" s="2"/>
      <c r="C232" s="4"/>
      <c r="D232" s="2"/>
      <c r="E232" s="2"/>
      <c r="F232" s="2"/>
      <c r="G232" s="2"/>
      <c r="H232" s="2"/>
      <c r="I232" s="2"/>
      <c r="J232" s="2"/>
      <c r="K232" s="2"/>
      <c r="L232" s="2"/>
      <c r="M232" s="35"/>
      <c r="N232" s="35"/>
      <c r="O232" s="4"/>
      <c r="P232" s="2"/>
      <c r="Q232" s="2"/>
      <c r="R232" s="2"/>
      <c r="S232" s="2"/>
      <c r="T232" s="2"/>
      <c r="U232" s="2"/>
      <c r="V232" s="2"/>
      <c r="W232" s="2"/>
      <c r="X232" s="2"/>
      <c r="Y232" s="2"/>
      <c r="Z232" s="2"/>
      <c r="AA232" s="2"/>
      <c r="AB232" s="2"/>
      <c r="AC232" s="2"/>
      <c r="AD232" s="2"/>
      <c r="AE232" s="2"/>
      <c r="AF232" s="2"/>
    </row>
    <row r="233" spans="1:32" ht="14.25" customHeight="1">
      <c r="A233" s="3"/>
      <c r="B233" s="2"/>
      <c r="C233" s="4"/>
      <c r="D233" s="2"/>
      <c r="E233" s="2"/>
      <c r="F233" s="2"/>
      <c r="G233" s="2"/>
      <c r="H233" s="2"/>
      <c r="I233" s="2"/>
      <c r="J233" s="2"/>
      <c r="K233" s="2"/>
      <c r="L233" s="2"/>
      <c r="M233" s="35"/>
      <c r="N233" s="35"/>
      <c r="O233" s="4"/>
      <c r="P233" s="2"/>
      <c r="Q233" s="2"/>
      <c r="R233" s="2"/>
      <c r="S233" s="2"/>
      <c r="T233" s="2"/>
      <c r="U233" s="2"/>
      <c r="V233" s="2"/>
      <c r="W233" s="2"/>
      <c r="X233" s="2"/>
      <c r="Y233" s="2"/>
      <c r="Z233" s="2"/>
      <c r="AA233" s="2"/>
      <c r="AB233" s="2"/>
      <c r="AC233" s="2"/>
      <c r="AD233" s="2"/>
      <c r="AE233" s="2"/>
      <c r="AF233" s="2"/>
    </row>
    <row r="234" spans="1:32" ht="14.25" customHeight="1">
      <c r="A234" s="3"/>
      <c r="B234" s="2"/>
      <c r="C234" s="4"/>
      <c r="D234" s="2"/>
      <c r="E234" s="2"/>
      <c r="F234" s="2"/>
      <c r="G234" s="2"/>
      <c r="H234" s="2"/>
      <c r="I234" s="2"/>
      <c r="J234" s="2"/>
      <c r="K234" s="2"/>
      <c r="L234" s="2"/>
      <c r="M234" s="35"/>
      <c r="N234" s="35"/>
      <c r="O234" s="4"/>
      <c r="P234" s="2"/>
      <c r="Q234" s="2"/>
      <c r="R234" s="2"/>
      <c r="S234" s="2"/>
      <c r="T234" s="2"/>
      <c r="U234" s="2"/>
      <c r="V234" s="2"/>
      <c r="W234" s="2"/>
      <c r="X234" s="2"/>
      <c r="Y234" s="2"/>
      <c r="Z234" s="2"/>
      <c r="AA234" s="2"/>
      <c r="AB234" s="2"/>
      <c r="AC234" s="2"/>
      <c r="AD234" s="2"/>
      <c r="AE234" s="2"/>
      <c r="AF234" s="2"/>
    </row>
    <row r="235" spans="1:32" ht="14.25" customHeight="1">
      <c r="A235" s="3"/>
      <c r="B235" s="2"/>
      <c r="C235" s="4"/>
      <c r="D235" s="2"/>
      <c r="E235" s="2"/>
      <c r="F235" s="2"/>
      <c r="G235" s="2"/>
      <c r="H235" s="2"/>
      <c r="I235" s="2"/>
      <c r="J235" s="2"/>
      <c r="K235" s="2"/>
      <c r="L235" s="2"/>
      <c r="M235" s="35"/>
      <c r="N235" s="35"/>
      <c r="O235" s="4"/>
      <c r="P235" s="2"/>
      <c r="Q235" s="2"/>
      <c r="R235" s="2"/>
      <c r="S235" s="2"/>
      <c r="T235" s="2"/>
      <c r="U235" s="2"/>
      <c r="V235" s="2"/>
      <c r="W235" s="2"/>
      <c r="X235" s="2"/>
      <c r="Y235" s="2"/>
      <c r="Z235" s="2"/>
      <c r="AA235" s="2"/>
      <c r="AB235" s="2"/>
      <c r="AC235" s="2"/>
      <c r="AD235" s="2"/>
      <c r="AE235" s="2"/>
      <c r="AF235" s="2"/>
    </row>
    <row r="236" spans="1:32" ht="14.25" customHeight="1">
      <c r="A236" s="3"/>
      <c r="B236" s="2"/>
      <c r="C236" s="4"/>
      <c r="D236" s="2"/>
      <c r="E236" s="2"/>
      <c r="F236" s="2"/>
      <c r="G236" s="2"/>
      <c r="H236" s="2"/>
      <c r="I236" s="2"/>
      <c r="J236" s="2"/>
      <c r="K236" s="2"/>
      <c r="L236" s="2"/>
      <c r="M236" s="35"/>
      <c r="N236" s="35"/>
      <c r="O236" s="4"/>
      <c r="P236" s="2"/>
      <c r="Q236" s="2"/>
      <c r="R236" s="2"/>
      <c r="S236" s="2"/>
      <c r="T236" s="2"/>
      <c r="U236" s="2"/>
      <c r="V236" s="2"/>
      <c r="W236" s="2"/>
      <c r="X236" s="2"/>
      <c r="Y236" s="2"/>
      <c r="Z236" s="2"/>
      <c r="AA236" s="2"/>
      <c r="AB236" s="2"/>
      <c r="AC236" s="2"/>
      <c r="AD236" s="2"/>
      <c r="AE236" s="2"/>
      <c r="AF236" s="2"/>
    </row>
    <row r="237" spans="1:32" ht="14.25" customHeight="1">
      <c r="A237" s="3"/>
      <c r="B237" s="2"/>
      <c r="C237" s="4"/>
      <c r="D237" s="2"/>
      <c r="E237" s="2"/>
      <c r="F237" s="2"/>
      <c r="G237" s="2"/>
      <c r="H237" s="2"/>
      <c r="I237" s="2"/>
      <c r="J237" s="2"/>
      <c r="K237" s="2"/>
      <c r="L237" s="2"/>
      <c r="M237" s="35"/>
      <c r="N237" s="35"/>
      <c r="O237" s="4"/>
      <c r="P237" s="2"/>
      <c r="Q237" s="2"/>
      <c r="R237" s="2"/>
      <c r="S237" s="2"/>
      <c r="T237" s="2"/>
      <c r="U237" s="2"/>
      <c r="V237" s="2"/>
      <c r="W237" s="2"/>
      <c r="X237" s="2"/>
      <c r="Y237" s="2"/>
      <c r="Z237" s="2"/>
      <c r="AA237" s="2"/>
      <c r="AB237" s="2"/>
      <c r="AC237" s="2"/>
      <c r="AD237" s="2"/>
      <c r="AE237" s="2"/>
      <c r="AF237" s="2"/>
    </row>
    <row r="238" spans="1:32" ht="14.25" customHeight="1">
      <c r="A238" s="3"/>
      <c r="B238" s="2"/>
      <c r="C238" s="4"/>
      <c r="D238" s="2"/>
      <c r="E238" s="2"/>
      <c r="F238" s="2"/>
      <c r="G238" s="2"/>
      <c r="H238" s="2"/>
      <c r="I238" s="2"/>
      <c r="J238" s="2"/>
      <c r="K238" s="2"/>
      <c r="L238" s="2"/>
      <c r="M238" s="35"/>
      <c r="N238" s="35"/>
      <c r="O238" s="4"/>
      <c r="P238" s="2"/>
      <c r="Q238" s="2"/>
      <c r="R238" s="2"/>
      <c r="S238" s="2"/>
      <c r="T238" s="2"/>
      <c r="U238" s="2"/>
      <c r="V238" s="2"/>
      <c r="W238" s="2"/>
      <c r="X238" s="2"/>
      <c r="Y238" s="2"/>
      <c r="Z238" s="2"/>
      <c r="AA238" s="2"/>
      <c r="AB238" s="2"/>
      <c r="AC238" s="2"/>
      <c r="AD238" s="2"/>
      <c r="AE238" s="2"/>
      <c r="AF238" s="2"/>
    </row>
    <row r="239" spans="1:32" ht="14.25" customHeight="1">
      <c r="A239" s="3"/>
      <c r="B239" s="2"/>
      <c r="C239" s="4"/>
      <c r="D239" s="2"/>
      <c r="E239" s="2"/>
      <c r="F239" s="2"/>
      <c r="G239" s="2"/>
      <c r="H239" s="2"/>
      <c r="I239" s="2"/>
      <c r="J239" s="2"/>
      <c r="K239" s="2"/>
      <c r="L239" s="2"/>
      <c r="M239" s="35"/>
      <c r="N239" s="35"/>
      <c r="O239" s="4"/>
      <c r="P239" s="2"/>
      <c r="Q239" s="2"/>
      <c r="R239" s="2"/>
      <c r="S239" s="2"/>
      <c r="T239" s="2"/>
      <c r="U239" s="2"/>
      <c r="V239" s="2"/>
      <c r="W239" s="2"/>
      <c r="X239" s="2"/>
      <c r="Y239" s="2"/>
      <c r="Z239" s="2"/>
      <c r="AA239" s="2"/>
      <c r="AB239" s="2"/>
      <c r="AC239" s="2"/>
      <c r="AD239" s="2"/>
      <c r="AE239" s="2"/>
      <c r="AF239" s="2"/>
    </row>
    <row r="240" spans="1:32" ht="14.25" customHeight="1">
      <c r="A240" s="3"/>
      <c r="B240" s="2"/>
      <c r="C240" s="4"/>
      <c r="D240" s="2"/>
      <c r="E240" s="2"/>
      <c r="F240" s="2"/>
      <c r="G240" s="2"/>
      <c r="H240" s="2"/>
      <c r="I240" s="2"/>
      <c r="J240" s="2"/>
      <c r="K240" s="2"/>
      <c r="L240" s="2"/>
      <c r="M240" s="35"/>
      <c r="N240" s="35"/>
      <c r="O240" s="4"/>
      <c r="P240" s="2"/>
      <c r="Q240" s="2"/>
      <c r="R240" s="2"/>
      <c r="S240" s="2"/>
      <c r="T240" s="2"/>
      <c r="U240" s="2"/>
      <c r="V240" s="2"/>
      <c r="W240" s="2"/>
      <c r="X240" s="2"/>
      <c r="Y240" s="2"/>
      <c r="Z240" s="2"/>
      <c r="AA240" s="2"/>
      <c r="AB240" s="2"/>
      <c r="AC240" s="2"/>
      <c r="AD240" s="2"/>
      <c r="AE240" s="2"/>
      <c r="AF240" s="2"/>
    </row>
    <row r="241" spans="1:32" ht="14.25" customHeight="1">
      <c r="A241" s="3"/>
      <c r="B241" s="2"/>
      <c r="C241" s="4"/>
      <c r="D241" s="2"/>
      <c r="E241" s="2"/>
      <c r="F241" s="2"/>
      <c r="G241" s="2"/>
      <c r="H241" s="2"/>
      <c r="I241" s="2"/>
      <c r="J241" s="2"/>
      <c r="K241" s="2"/>
      <c r="L241" s="2"/>
      <c r="M241" s="35"/>
      <c r="N241" s="35"/>
      <c r="O241" s="4"/>
      <c r="P241" s="2"/>
      <c r="Q241" s="2"/>
      <c r="R241" s="2"/>
      <c r="S241" s="2"/>
      <c r="T241" s="2"/>
      <c r="U241" s="2"/>
      <c r="V241" s="2"/>
      <c r="W241" s="2"/>
      <c r="X241" s="2"/>
      <c r="Y241" s="2"/>
      <c r="Z241" s="2"/>
      <c r="AA241" s="2"/>
      <c r="AB241" s="2"/>
      <c r="AC241" s="2"/>
      <c r="AD241" s="2"/>
      <c r="AE241" s="2"/>
      <c r="AF241" s="2"/>
    </row>
    <row r="242" spans="1:32" ht="14.25" customHeight="1">
      <c r="A242" s="3"/>
      <c r="B242" s="2"/>
      <c r="C242" s="4"/>
      <c r="D242" s="2"/>
      <c r="E242" s="2"/>
      <c r="F242" s="2"/>
      <c r="G242" s="2"/>
      <c r="H242" s="2"/>
      <c r="I242" s="2"/>
      <c r="J242" s="2"/>
      <c r="K242" s="2"/>
      <c r="L242" s="2"/>
      <c r="M242" s="35"/>
      <c r="N242" s="35"/>
      <c r="O242" s="4"/>
      <c r="P242" s="2"/>
      <c r="Q242" s="2"/>
      <c r="R242" s="2"/>
      <c r="S242" s="2"/>
      <c r="T242" s="2"/>
      <c r="U242" s="2"/>
      <c r="V242" s="2"/>
      <c r="W242" s="2"/>
      <c r="X242" s="2"/>
      <c r="Y242" s="2"/>
      <c r="Z242" s="2"/>
      <c r="AA242" s="2"/>
      <c r="AB242" s="2"/>
      <c r="AC242" s="2"/>
      <c r="AD242" s="2"/>
      <c r="AE242" s="2"/>
      <c r="AF242" s="2"/>
    </row>
    <row r="243" spans="1:32" ht="14.25" customHeight="1">
      <c r="A243" s="3"/>
      <c r="B243" s="2"/>
      <c r="C243" s="4"/>
      <c r="D243" s="2"/>
      <c r="E243" s="2"/>
      <c r="F243" s="2"/>
      <c r="G243" s="2"/>
      <c r="H243" s="2"/>
      <c r="I243" s="2"/>
      <c r="J243" s="2"/>
      <c r="K243" s="2"/>
      <c r="L243" s="2"/>
      <c r="M243" s="35"/>
      <c r="N243" s="35"/>
      <c r="O243" s="4"/>
      <c r="P243" s="2"/>
      <c r="Q243" s="2"/>
      <c r="R243" s="2"/>
      <c r="S243" s="2"/>
      <c r="T243" s="2"/>
      <c r="U243" s="2"/>
      <c r="V243" s="2"/>
      <c r="W243" s="2"/>
      <c r="X243" s="2"/>
      <c r="Y243" s="2"/>
      <c r="Z243" s="2"/>
      <c r="AA243" s="2"/>
      <c r="AB243" s="2"/>
      <c r="AC243" s="2"/>
      <c r="AD243" s="2"/>
      <c r="AE243" s="2"/>
      <c r="AF243" s="2"/>
    </row>
    <row r="244" spans="1:32" ht="14.25" customHeight="1">
      <c r="A244" s="3"/>
      <c r="B244" s="2"/>
      <c r="C244" s="4"/>
      <c r="D244" s="2"/>
      <c r="E244" s="2"/>
      <c r="F244" s="2"/>
      <c r="G244" s="2"/>
      <c r="H244" s="2"/>
      <c r="I244" s="2"/>
      <c r="J244" s="2"/>
      <c r="K244" s="2"/>
      <c r="L244" s="2"/>
      <c r="M244" s="35"/>
      <c r="N244" s="35"/>
      <c r="O244" s="4"/>
      <c r="P244" s="2"/>
      <c r="Q244" s="2"/>
      <c r="R244" s="2"/>
      <c r="S244" s="2"/>
      <c r="T244" s="2"/>
      <c r="U244" s="2"/>
      <c r="V244" s="2"/>
      <c r="W244" s="2"/>
      <c r="X244" s="2"/>
      <c r="Y244" s="2"/>
      <c r="Z244" s="2"/>
      <c r="AA244" s="2"/>
      <c r="AB244" s="2"/>
      <c r="AC244" s="2"/>
      <c r="AD244" s="2"/>
      <c r="AE244" s="2"/>
      <c r="AF244" s="2"/>
    </row>
    <row r="245" spans="1:32" ht="14.25" customHeight="1">
      <c r="A245" s="3"/>
      <c r="B245" s="2"/>
      <c r="C245" s="4"/>
      <c r="D245" s="2"/>
      <c r="E245" s="2"/>
      <c r="F245" s="2"/>
      <c r="G245" s="2"/>
      <c r="H245" s="2"/>
      <c r="I245" s="2"/>
      <c r="J245" s="2"/>
      <c r="K245" s="2"/>
      <c r="L245" s="2"/>
      <c r="M245" s="35"/>
      <c r="N245" s="35"/>
      <c r="O245" s="4"/>
      <c r="P245" s="2"/>
      <c r="Q245" s="2"/>
      <c r="R245" s="2"/>
      <c r="S245" s="2"/>
      <c r="T245" s="2"/>
      <c r="U245" s="2"/>
      <c r="V245" s="2"/>
      <c r="W245" s="2"/>
      <c r="X245" s="2"/>
      <c r="Y245" s="2"/>
      <c r="Z245" s="2"/>
      <c r="AA245" s="2"/>
      <c r="AB245" s="2"/>
      <c r="AC245" s="2"/>
      <c r="AD245" s="2"/>
      <c r="AE245" s="2"/>
      <c r="AF245" s="2"/>
    </row>
    <row r="246" spans="1:32" ht="14.25" customHeight="1">
      <c r="A246" s="3"/>
      <c r="B246" s="2"/>
      <c r="C246" s="4"/>
      <c r="D246" s="2"/>
      <c r="E246" s="2"/>
      <c r="F246" s="2"/>
      <c r="G246" s="2"/>
      <c r="H246" s="2"/>
      <c r="I246" s="2"/>
      <c r="J246" s="2"/>
      <c r="K246" s="2"/>
      <c r="L246" s="2"/>
      <c r="M246" s="35"/>
      <c r="N246" s="35"/>
      <c r="O246" s="4"/>
      <c r="P246" s="2"/>
      <c r="Q246" s="2"/>
      <c r="R246" s="2"/>
      <c r="S246" s="2"/>
      <c r="T246" s="2"/>
      <c r="U246" s="2"/>
      <c r="V246" s="2"/>
      <c r="W246" s="2"/>
      <c r="X246" s="2"/>
      <c r="Y246" s="2"/>
      <c r="Z246" s="2"/>
      <c r="AA246" s="2"/>
      <c r="AB246" s="2"/>
      <c r="AC246" s="2"/>
      <c r="AD246" s="2"/>
      <c r="AE246" s="2"/>
      <c r="AF246" s="2"/>
    </row>
    <row r="247" spans="1:32" ht="14.25" customHeight="1">
      <c r="A247" s="3"/>
      <c r="B247" s="2"/>
      <c r="C247" s="4"/>
      <c r="D247" s="2"/>
      <c r="E247" s="2"/>
      <c r="F247" s="2"/>
      <c r="G247" s="2"/>
      <c r="H247" s="2"/>
      <c r="I247" s="2"/>
      <c r="J247" s="2"/>
      <c r="K247" s="2"/>
      <c r="L247" s="2"/>
      <c r="M247" s="35"/>
      <c r="N247" s="35"/>
      <c r="O247" s="4"/>
      <c r="P247" s="2"/>
      <c r="Q247" s="2"/>
      <c r="R247" s="2"/>
      <c r="S247" s="2"/>
      <c r="T247" s="2"/>
      <c r="U247" s="2"/>
      <c r="V247" s="2"/>
      <c r="W247" s="2"/>
      <c r="X247" s="2"/>
      <c r="Y247" s="2"/>
      <c r="Z247" s="2"/>
      <c r="AA247" s="2"/>
      <c r="AB247" s="2"/>
      <c r="AC247" s="2"/>
      <c r="AD247" s="2"/>
      <c r="AE247" s="2"/>
      <c r="AF247" s="2"/>
    </row>
    <row r="248" spans="1:32" ht="14.25" customHeight="1">
      <c r="A248" s="3"/>
      <c r="B248" s="2"/>
      <c r="C248" s="4"/>
      <c r="D248" s="2"/>
      <c r="E248" s="2"/>
      <c r="F248" s="2"/>
      <c r="G248" s="2"/>
      <c r="H248" s="2"/>
      <c r="I248" s="2"/>
      <c r="J248" s="2"/>
      <c r="K248" s="2"/>
      <c r="L248" s="2"/>
      <c r="M248" s="35"/>
      <c r="N248" s="35"/>
      <c r="O248" s="4"/>
      <c r="P248" s="2"/>
      <c r="Q248" s="2"/>
      <c r="R248" s="2"/>
      <c r="S248" s="2"/>
      <c r="T248" s="2"/>
      <c r="U248" s="2"/>
      <c r="V248" s="2"/>
      <c r="W248" s="2"/>
      <c r="X248" s="2"/>
      <c r="Y248" s="2"/>
      <c r="Z248" s="2"/>
      <c r="AA248" s="2"/>
      <c r="AB248" s="2"/>
      <c r="AC248" s="2"/>
      <c r="AD248" s="2"/>
      <c r="AE248" s="2"/>
      <c r="AF248" s="2"/>
    </row>
    <row r="249" spans="1:32" ht="14.25" customHeight="1">
      <c r="A249" s="3"/>
      <c r="B249" s="2"/>
      <c r="C249" s="4"/>
      <c r="D249" s="2"/>
      <c r="E249" s="2"/>
      <c r="F249" s="2"/>
      <c r="G249" s="2"/>
      <c r="H249" s="2"/>
      <c r="I249" s="2"/>
      <c r="J249" s="2"/>
      <c r="K249" s="2"/>
      <c r="L249" s="2"/>
      <c r="M249" s="35"/>
      <c r="N249" s="35"/>
      <c r="O249" s="4"/>
      <c r="P249" s="2"/>
      <c r="Q249" s="2"/>
      <c r="R249" s="2"/>
      <c r="S249" s="2"/>
      <c r="T249" s="2"/>
      <c r="U249" s="2"/>
      <c r="V249" s="2"/>
      <c r="W249" s="2"/>
      <c r="X249" s="2"/>
      <c r="Y249" s="2"/>
      <c r="Z249" s="2"/>
      <c r="AA249" s="2"/>
      <c r="AB249" s="2"/>
      <c r="AC249" s="2"/>
      <c r="AD249" s="2"/>
      <c r="AE249" s="2"/>
      <c r="AF249" s="2"/>
    </row>
    <row r="250" spans="1:32" ht="14.25" customHeight="1">
      <c r="A250" s="3"/>
      <c r="B250" s="2"/>
      <c r="C250" s="4"/>
      <c r="D250" s="2"/>
      <c r="E250" s="2"/>
      <c r="F250" s="2"/>
      <c r="G250" s="2"/>
      <c r="H250" s="2"/>
      <c r="I250" s="2"/>
      <c r="J250" s="2"/>
      <c r="K250" s="2"/>
      <c r="L250" s="2"/>
      <c r="M250" s="35"/>
      <c r="N250" s="35"/>
      <c r="O250" s="4"/>
      <c r="P250" s="2"/>
      <c r="Q250" s="2"/>
      <c r="R250" s="2"/>
      <c r="S250" s="2"/>
      <c r="T250" s="2"/>
      <c r="U250" s="2"/>
      <c r="V250" s="2"/>
      <c r="W250" s="2"/>
      <c r="X250" s="2"/>
      <c r="Y250" s="2"/>
      <c r="Z250" s="2"/>
      <c r="AA250" s="2"/>
      <c r="AB250" s="2"/>
      <c r="AC250" s="2"/>
      <c r="AD250" s="2"/>
      <c r="AE250" s="2"/>
      <c r="AF250" s="2"/>
    </row>
    <row r="251" spans="1:32" ht="14.25" customHeight="1">
      <c r="A251" s="3"/>
      <c r="B251" s="2"/>
      <c r="C251" s="4"/>
      <c r="D251" s="2"/>
      <c r="E251" s="2"/>
      <c r="F251" s="2"/>
      <c r="G251" s="2"/>
      <c r="H251" s="2"/>
      <c r="I251" s="2"/>
      <c r="J251" s="2"/>
      <c r="K251" s="2"/>
      <c r="L251" s="2"/>
      <c r="M251" s="35"/>
      <c r="N251" s="35"/>
      <c r="O251" s="4"/>
      <c r="P251" s="2"/>
      <c r="Q251" s="2"/>
      <c r="R251" s="2"/>
      <c r="S251" s="2"/>
      <c r="T251" s="2"/>
      <c r="U251" s="2"/>
      <c r="V251" s="2"/>
      <c r="W251" s="2"/>
      <c r="X251" s="2"/>
      <c r="Y251" s="2"/>
      <c r="Z251" s="2"/>
      <c r="AA251" s="2"/>
      <c r="AB251" s="2"/>
      <c r="AC251" s="2"/>
      <c r="AD251" s="2"/>
      <c r="AE251" s="2"/>
      <c r="AF251" s="2"/>
    </row>
    <row r="252" spans="1:32" ht="14.25" customHeight="1">
      <c r="A252" s="3"/>
      <c r="B252" s="2"/>
      <c r="C252" s="4"/>
      <c r="D252" s="2"/>
      <c r="E252" s="2"/>
      <c r="F252" s="2"/>
      <c r="G252" s="2"/>
      <c r="H252" s="2"/>
      <c r="I252" s="2"/>
      <c r="J252" s="2"/>
      <c r="K252" s="2"/>
      <c r="L252" s="2"/>
      <c r="M252" s="35"/>
      <c r="N252" s="35"/>
      <c r="O252" s="4"/>
      <c r="P252" s="2"/>
      <c r="Q252" s="2"/>
      <c r="R252" s="2"/>
      <c r="S252" s="2"/>
      <c r="T252" s="2"/>
      <c r="U252" s="2"/>
      <c r="V252" s="2"/>
      <c r="W252" s="2"/>
      <c r="X252" s="2"/>
      <c r="Y252" s="2"/>
      <c r="Z252" s="2"/>
      <c r="AA252" s="2"/>
      <c r="AB252" s="2"/>
      <c r="AC252" s="2"/>
      <c r="AD252" s="2"/>
      <c r="AE252" s="2"/>
      <c r="AF252" s="2"/>
    </row>
    <row r="253" spans="1:32" ht="14.25" customHeight="1">
      <c r="A253" s="3"/>
      <c r="B253" s="2"/>
      <c r="C253" s="4"/>
      <c r="D253" s="2"/>
      <c r="E253" s="2"/>
      <c r="F253" s="2"/>
      <c r="G253" s="2"/>
      <c r="H253" s="2"/>
      <c r="I253" s="2"/>
      <c r="J253" s="2"/>
      <c r="K253" s="2"/>
      <c r="L253" s="2"/>
      <c r="M253" s="35"/>
      <c r="N253" s="35"/>
      <c r="O253" s="4"/>
      <c r="P253" s="2"/>
      <c r="Q253" s="2"/>
      <c r="R253" s="2"/>
      <c r="S253" s="2"/>
      <c r="T253" s="2"/>
      <c r="U253" s="2"/>
      <c r="V253" s="2"/>
      <c r="W253" s="2"/>
      <c r="X253" s="2"/>
      <c r="Y253" s="2"/>
      <c r="Z253" s="2"/>
      <c r="AA253" s="2"/>
      <c r="AB253" s="2"/>
      <c r="AC253" s="2"/>
      <c r="AD253" s="2"/>
      <c r="AE253" s="2"/>
      <c r="AF253" s="2"/>
    </row>
    <row r="254" spans="1:32" ht="14.25" customHeight="1">
      <c r="A254" s="3"/>
      <c r="B254" s="2"/>
      <c r="C254" s="4"/>
      <c r="D254" s="2"/>
      <c r="E254" s="2"/>
      <c r="F254" s="2"/>
      <c r="G254" s="2"/>
      <c r="H254" s="2"/>
      <c r="I254" s="2"/>
      <c r="J254" s="2"/>
      <c r="K254" s="2"/>
      <c r="L254" s="2"/>
      <c r="M254" s="35"/>
      <c r="N254" s="35"/>
      <c r="O254" s="4"/>
      <c r="P254" s="2"/>
      <c r="Q254" s="2"/>
      <c r="R254" s="2"/>
      <c r="S254" s="2"/>
      <c r="T254" s="2"/>
      <c r="U254" s="2"/>
      <c r="V254" s="2"/>
      <c r="W254" s="2"/>
      <c r="X254" s="2"/>
      <c r="Y254" s="2"/>
      <c r="Z254" s="2"/>
      <c r="AA254" s="2"/>
      <c r="AB254" s="2"/>
      <c r="AC254" s="2"/>
      <c r="AD254" s="2"/>
      <c r="AE254" s="2"/>
      <c r="AF254" s="2"/>
    </row>
    <row r="255" spans="1:32" ht="14.25" customHeight="1">
      <c r="A255" s="3"/>
      <c r="B255" s="2"/>
      <c r="C255" s="4"/>
      <c r="D255" s="2"/>
      <c r="E255" s="2"/>
      <c r="F255" s="2"/>
      <c r="G255" s="2"/>
      <c r="H255" s="2"/>
      <c r="I255" s="2"/>
      <c r="J255" s="2"/>
      <c r="K255" s="2"/>
      <c r="L255" s="2"/>
      <c r="M255" s="35"/>
      <c r="N255" s="35"/>
      <c r="O255" s="4"/>
      <c r="P255" s="2"/>
      <c r="Q255" s="2"/>
      <c r="R255" s="2"/>
      <c r="S255" s="2"/>
      <c r="T255" s="2"/>
      <c r="U255" s="2"/>
      <c r="V255" s="2"/>
      <c r="W255" s="2"/>
      <c r="X255" s="2"/>
      <c r="Y255" s="2"/>
      <c r="Z255" s="2"/>
      <c r="AA255" s="2"/>
      <c r="AB255" s="2"/>
      <c r="AC255" s="2"/>
      <c r="AD255" s="2"/>
      <c r="AE255" s="2"/>
      <c r="AF255" s="2"/>
    </row>
    <row r="256" spans="1:32" ht="14.25" customHeight="1">
      <c r="A256" s="3"/>
      <c r="B256" s="2"/>
      <c r="C256" s="4"/>
      <c r="D256" s="2"/>
      <c r="E256" s="2"/>
      <c r="F256" s="2"/>
      <c r="G256" s="2"/>
      <c r="H256" s="2"/>
      <c r="I256" s="2"/>
      <c r="J256" s="2"/>
      <c r="K256" s="2"/>
      <c r="L256" s="2"/>
      <c r="M256" s="35"/>
      <c r="N256" s="35"/>
      <c r="O256" s="4"/>
      <c r="P256" s="2"/>
      <c r="Q256" s="2"/>
      <c r="R256" s="2"/>
      <c r="S256" s="2"/>
      <c r="T256" s="2"/>
      <c r="U256" s="2"/>
      <c r="V256" s="2"/>
      <c r="W256" s="2"/>
      <c r="X256" s="2"/>
      <c r="Y256" s="2"/>
      <c r="Z256" s="2"/>
      <c r="AA256" s="2"/>
      <c r="AB256" s="2"/>
      <c r="AC256" s="2"/>
      <c r="AD256" s="2"/>
      <c r="AE256" s="2"/>
      <c r="AF256" s="2"/>
    </row>
    <row r="257" spans="1:32" ht="14.25" customHeight="1">
      <c r="A257" s="3"/>
      <c r="B257" s="2"/>
      <c r="C257" s="4"/>
      <c r="D257" s="2"/>
      <c r="E257" s="2"/>
      <c r="F257" s="2"/>
      <c r="G257" s="2"/>
      <c r="H257" s="2"/>
      <c r="I257" s="2"/>
      <c r="J257" s="2"/>
      <c r="K257" s="2"/>
      <c r="L257" s="2"/>
      <c r="M257" s="35"/>
      <c r="N257" s="35"/>
      <c r="O257" s="4"/>
      <c r="P257" s="2"/>
      <c r="Q257" s="2"/>
      <c r="R257" s="2"/>
      <c r="S257" s="2"/>
      <c r="T257" s="2"/>
      <c r="U257" s="2"/>
      <c r="V257" s="2"/>
      <c r="W257" s="2"/>
      <c r="X257" s="2"/>
      <c r="Y257" s="2"/>
      <c r="Z257" s="2"/>
      <c r="AA257" s="2"/>
      <c r="AB257" s="2"/>
      <c r="AC257" s="2"/>
      <c r="AD257" s="2"/>
      <c r="AE257" s="2"/>
      <c r="AF257" s="2"/>
    </row>
    <row r="258" spans="1:32" ht="14.25" customHeight="1">
      <c r="A258" s="3"/>
      <c r="B258" s="2"/>
      <c r="C258" s="4"/>
      <c r="D258" s="2"/>
      <c r="E258" s="2"/>
      <c r="F258" s="2"/>
      <c r="G258" s="2"/>
      <c r="H258" s="2"/>
      <c r="I258" s="2"/>
      <c r="J258" s="2"/>
      <c r="K258" s="2"/>
      <c r="L258" s="2"/>
      <c r="M258" s="35"/>
      <c r="N258" s="35"/>
      <c r="O258" s="4"/>
      <c r="P258" s="2"/>
      <c r="Q258" s="2"/>
      <c r="R258" s="2"/>
      <c r="S258" s="2"/>
      <c r="T258" s="2"/>
      <c r="U258" s="2"/>
      <c r="V258" s="2"/>
      <c r="W258" s="2"/>
      <c r="X258" s="2"/>
      <c r="Y258" s="2"/>
      <c r="Z258" s="2"/>
      <c r="AA258" s="2"/>
      <c r="AB258" s="2"/>
      <c r="AC258" s="2"/>
      <c r="AD258" s="2"/>
      <c r="AE258" s="2"/>
      <c r="AF258" s="2"/>
    </row>
    <row r="259" spans="1:32" ht="14.25" customHeight="1">
      <c r="A259" s="3"/>
      <c r="B259" s="2"/>
      <c r="C259" s="4"/>
      <c r="D259" s="2"/>
      <c r="E259" s="2"/>
      <c r="F259" s="2"/>
      <c r="G259" s="2"/>
      <c r="H259" s="2"/>
      <c r="I259" s="2"/>
      <c r="J259" s="2"/>
      <c r="K259" s="2"/>
      <c r="L259" s="2"/>
      <c r="M259" s="35"/>
      <c r="N259" s="35"/>
      <c r="O259" s="4"/>
      <c r="P259" s="2"/>
      <c r="Q259" s="2"/>
      <c r="R259" s="2"/>
      <c r="S259" s="2"/>
      <c r="T259" s="2"/>
      <c r="U259" s="2"/>
      <c r="V259" s="2"/>
      <c r="W259" s="2"/>
      <c r="X259" s="2"/>
      <c r="Y259" s="2"/>
      <c r="Z259" s="2"/>
      <c r="AA259" s="2"/>
      <c r="AB259" s="2"/>
      <c r="AC259" s="2"/>
      <c r="AD259" s="2"/>
      <c r="AE259" s="2"/>
      <c r="AF259" s="2"/>
    </row>
    <row r="260" spans="1:32" ht="14.25" customHeight="1">
      <c r="A260" s="3"/>
      <c r="B260" s="2"/>
      <c r="C260" s="4"/>
      <c r="D260" s="2"/>
      <c r="E260" s="2"/>
      <c r="F260" s="2"/>
      <c r="G260" s="2"/>
      <c r="H260" s="2"/>
      <c r="I260" s="2"/>
      <c r="J260" s="2"/>
      <c r="K260" s="2"/>
      <c r="L260" s="2"/>
      <c r="M260" s="35"/>
      <c r="N260" s="35"/>
      <c r="O260" s="4"/>
      <c r="P260" s="2"/>
      <c r="Q260" s="2"/>
      <c r="R260" s="2"/>
      <c r="S260" s="2"/>
      <c r="T260" s="2"/>
      <c r="U260" s="2"/>
      <c r="V260" s="2"/>
      <c r="W260" s="2"/>
      <c r="X260" s="2"/>
      <c r="Y260" s="2"/>
      <c r="Z260" s="2"/>
      <c r="AA260" s="2"/>
      <c r="AB260" s="2"/>
      <c r="AC260" s="2"/>
      <c r="AD260" s="2"/>
      <c r="AE260" s="2"/>
      <c r="AF260" s="2"/>
    </row>
    <row r="261" spans="1:32" ht="14.25" customHeight="1">
      <c r="A261" s="3"/>
      <c r="B261" s="2"/>
      <c r="C261" s="4"/>
      <c r="D261" s="2"/>
      <c r="E261" s="2"/>
      <c r="F261" s="2"/>
      <c r="G261" s="2"/>
      <c r="H261" s="2"/>
      <c r="I261" s="2"/>
      <c r="J261" s="2"/>
      <c r="K261" s="2"/>
      <c r="L261" s="2"/>
      <c r="M261" s="35"/>
      <c r="N261" s="35"/>
      <c r="O261" s="4"/>
      <c r="P261" s="2"/>
      <c r="Q261" s="2"/>
      <c r="R261" s="2"/>
      <c r="S261" s="2"/>
      <c r="T261" s="2"/>
      <c r="U261" s="2"/>
      <c r="V261" s="2"/>
      <c r="W261" s="2"/>
      <c r="X261" s="2"/>
      <c r="Y261" s="2"/>
      <c r="Z261" s="2"/>
      <c r="AA261" s="2"/>
      <c r="AB261" s="2"/>
      <c r="AC261" s="2"/>
      <c r="AD261" s="2"/>
      <c r="AE261" s="2"/>
      <c r="AF261" s="2"/>
    </row>
    <row r="262" spans="1:32" ht="14.25" customHeight="1">
      <c r="A262" s="3"/>
      <c r="B262" s="2"/>
      <c r="C262" s="4"/>
      <c r="D262" s="2"/>
      <c r="E262" s="2"/>
      <c r="F262" s="2"/>
      <c r="G262" s="2"/>
      <c r="H262" s="2"/>
      <c r="I262" s="2"/>
      <c r="J262" s="2"/>
      <c r="K262" s="2"/>
      <c r="L262" s="2"/>
      <c r="M262" s="35"/>
      <c r="N262" s="35"/>
      <c r="O262" s="4"/>
      <c r="P262" s="2"/>
      <c r="Q262" s="2"/>
      <c r="R262" s="2"/>
      <c r="S262" s="2"/>
      <c r="T262" s="2"/>
      <c r="U262" s="2"/>
      <c r="V262" s="2"/>
      <c r="W262" s="2"/>
      <c r="X262" s="2"/>
      <c r="Y262" s="2"/>
      <c r="Z262" s="2"/>
      <c r="AA262" s="2"/>
      <c r="AB262" s="2"/>
      <c r="AC262" s="2"/>
      <c r="AD262" s="2"/>
      <c r="AE262" s="2"/>
      <c r="AF262" s="2"/>
    </row>
    <row r="263" spans="1:32" ht="14.25" customHeight="1">
      <c r="A263" s="3"/>
      <c r="B263" s="2"/>
      <c r="C263" s="4"/>
      <c r="D263" s="2"/>
      <c r="E263" s="2"/>
      <c r="F263" s="2"/>
      <c r="G263" s="2"/>
      <c r="H263" s="2"/>
      <c r="I263" s="2"/>
      <c r="J263" s="2"/>
      <c r="K263" s="2"/>
      <c r="L263" s="2"/>
      <c r="M263" s="35"/>
      <c r="N263" s="35"/>
      <c r="O263" s="4"/>
      <c r="P263" s="2"/>
      <c r="Q263" s="2"/>
      <c r="R263" s="2"/>
      <c r="S263" s="2"/>
      <c r="T263" s="2"/>
      <c r="U263" s="2"/>
      <c r="V263" s="2"/>
      <c r="W263" s="2"/>
      <c r="X263" s="2"/>
      <c r="Y263" s="2"/>
      <c r="Z263" s="2"/>
      <c r="AA263" s="2"/>
      <c r="AB263" s="2"/>
      <c r="AC263" s="2"/>
      <c r="AD263" s="2"/>
      <c r="AE263" s="2"/>
      <c r="AF263" s="2"/>
    </row>
    <row r="264" spans="1:32" ht="14.25" customHeight="1">
      <c r="A264" s="3"/>
      <c r="B264" s="2"/>
      <c r="C264" s="4"/>
      <c r="D264" s="2"/>
      <c r="E264" s="2"/>
      <c r="F264" s="2"/>
      <c r="G264" s="2"/>
      <c r="H264" s="2"/>
      <c r="I264" s="2"/>
      <c r="J264" s="2"/>
      <c r="K264" s="2"/>
      <c r="L264" s="2"/>
      <c r="M264" s="35"/>
      <c r="N264" s="35"/>
      <c r="O264" s="4"/>
      <c r="P264" s="2"/>
      <c r="Q264" s="2"/>
      <c r="R264" s="2"/>
      <c r="S264" s="2"/>
      <c r="T264" s="2"/>
      <c r="U264" s="2"/>
      <c r="V264" s="2"/>
      <c r="W264" s="2"/>
      <c r="X264" s="2"/>
      <c r="Y264" s="2"/>
      <c r="Z264" s="2"/>
      <c r="AA264" s="2"/>
      <c r="AB264" s="2"/>
      <c r="AC264" s="2"/>
      <c r="AD264" s="2"/>
      <c r="AE264" s="2"/>
      <c r="AF264" s="2"/>
    </row>
    <row r="265" spans="1:32" ht="14.25" customHeight="1">
      <c r="A265" s="3"/>
      <c r="B265" s="2"/>
      <c r="C265" s="4"/>
      <c r="D265" s="2"/>
      <c r="E265" s="2"/>
      <c r="F265" s="2"/>
      <c r="G265" s="2"/>
      <c r="H265" s="2"/>
      <c r="I265" s="2"/>
      <c r="J265" s="2"/>
      <c r="K265" s="2"/>
      <c r="L265" s="2"/>
      <c r="M265" s="35"/>
      <c r="N265" s="35"/>
      <c r="O265" s="4"/>
      <c r="P265" s="2"/>
      <c r="Q265" s="2"/>
      <c r="R265" s="2"/>
      <c r="S265" s="2"/>
      <c r="T265" s="2"/>
      <c r="U265" s="2"/>
      <c r="V265" s="2"/>
      <c r="W265" s="2"/>
      <c r="X265" s="2"/>
      <c r="Y265" s="2"/>
      <c r="Z265" s="2"/>
      <c r="AA265" s="2"/>
      <c r="AB265" s="2"/>
      <c r="AC265" s="2"/>
      <c r="AD265" s="2"/>
      <c r="AE265" s="2"/>
      <c r="AF265" s="2"/>
    </row>
    <row r="266" spans="1:32" ht="14.25" customHeight="1">
      <c r="A266" s="3"/>
      <c r="B266" s="2"/>
      <c r="C266" s="4"/>
      <c r="D266" s="2"/>
      <c r="E266" s="2"/>
      <c r="F266" s="2"/>
      <c r="G266" s="2"/>
      <c r="H266" s="2"/>
      <c r="I266" s="2"/>
      <c r="J266" s="2"/>
      <c r="K266" s="2"/>
      <c r="L266" s="2"/>
      <c r="M266" s="35"/>
      <c r="N266" s="35"/>
      <c r="O266" s="4"/>
      <c r="P266" s="2"/>
      <c r="Q266" s="2"/>
      <c r="R266" s="2"/>
      <c r="S266" s="2"/>
      <c r="T266" s="2"/>
      <c r="U266" s="2"/>
      <c r="V266" s="2"/>
      <c r="W266" s="2"/>
      <c r="X266" s="2"/>
      <c r="Y266" s="2"/>
      <c r="Z266" s="2"/>
      <c r="AA266" s="2"/>
      <c r="AB266" s="2"/>
      <c r="AC266" s="2"/>
      <c r="AD266" s="2"/>
      <c r="AE266" s="2"/>
      <c r="AF266" s="2"/>
    </row>
    <row r="267" spans="1:32" ht="14.25" customHeight="1">
      <c r="A267" s="3"/>
      <c r="B267" s="2"/>
      <c r="C267" s="4"/>
      <c r="D267" s="2"/>
      <c r="E267" s="2"/>
      <c r="F267" s="2"/>
      <c r="G267" s="2"/>
      <c r="H267" s="2"/>
      <c r="I267" s="2"/>
      <c r="J267" s="2"/>
      <c r="K267" s="2"/>
      <c r="L267" s="2"/>
      <c r="M267" s="35"/>
      <c r="N267" s="35"/>
      <c r="O267" s="4"/>
      <c r="P267" s="2"/>
      <c r="Q267" s="2"/>
      <c r="R267" s="2"/>
      <c r="S267" s="2"/>
      <c r="T267" s="2"/>
      <c r="U267" s="2"/>
      <c r="V267" s="2"/>
      <c r="W267" s="2"/>
      <c r="X267" s="2"/>
      <c r="Y267" s="2"/>
      <c r="Z267" s="2"/>
      <c r="AA267" s="2"/>
      <c r="AB267" s="2"/>
      <c r="AC267" s="2"/>
      <c r="AD267" s="2"/>
      <c r="AE267" s="2"/>
      <c r="AF267" s="2"/>
    </row>
    <row r="268" spans="1:32" ht="14.25" customHeight="1">
      <c r="A268" s="3"/>
      <c r="B268" s="2"/>
      <c r="C268" s="4"/>
      <c r="D268" s="2"/>
      <c r="E268" s="2"/>
      <c r="F268" s="2"/>
      <c r="G268" s="2"/>
      <c r="H268" s="2"/>
      <c r="I268" s="2"/>
      <c r="J268" s="2"/>
      <c r="K268" s="2"/>
      <c r="L268" s="2"/>
      <c r="M268" s="35"/>
      <c r="N268" s="35"/>
      <c r="O268" s="4"/>
      <c r="P268" s="2"/>
      <c r="Q268" s="2"/>
      <c r="R268" s="2"/>
      <c r="S268" s="2"/>
      <c r="T268" s="2"/>
      <c r="U268" s="2"/>
      <c r="V268" s="2"/>
      <c r="W268" s="2"/>
      <c r="X268" s="2"/>
      <c r="Y268" s="2"/>
      <c r="Z268" s="2"/>
      <c r="AA268" s="2"/>
      <c r="AB268" s="2"/>
      <c r="AC268" s="2"/>
      <c r="AD268" s="2"/>
      <c r="AE268" s="2"/>
      <c r="AF268" s="2"/>
    </row>
    <row r="269" spans="1:32" ht="14.25" customHeight="1">
      <c r="A269" s="3"/>
      <c r="B269" s="2"/>
      <c r="C269" s="4"/>
      <c r="D269" s="2"/>
      <c r="E269" s="2"/>
      <c r="F269" s="2"/>
      <c r="G269" s="2"/>
      <c r="H269" s="2"/>
      <c r="I269" s="2"/>
      <c r="J269" s="2"/>
      <c r="K269" s="2"/>
      <c r="L269" s="2"/>
      <c r="M269" s="35"/>
      <c r="N269" s="35"/>
      <c r="O269" s="4"/>
      <c r="P269" s="2"/>
      <c r="Q269" s="2"/>
      <c r="R269" s="2"/>
      <c r="S269" s="2"/>
      <c r="T269" s="2"/>
      <c r="U269" s="2"/>
      <c r="V269" s="2"/>
      <c r="W269" s="2"/>
      <c r="X269" s="2"/>
      <c r="Y269" s="2"/>
      <c r="Z269" s="2"/>
      <c r="AA269" s="2"/>
      <c r="AB269" s="2"/>
      <c r="AC269" s="2"/>
      <c r="AD269" s="2"/>
      <c r="AE269" s="2"/>
      <c r="AF269" s="2"/>
    </row>
    <row r="270" spans="1:32" ht="14.25" customHeight="1">
      <c r="A270" s="3"/>
      <c r="B270" s="2"/>
      <c r="C270" s="4"/>
      <c r="D270" s="2"/>
      <c r="E270" s="2"/>
      <c r="F270" s="2"/>
      <c r="G270" s="2"/>
      <c r="H270" s="2"/>
      <c r="I270" s="2"/>
      <c r="J270" s="2"/>
      <c r="K270" s="2"/>
      <c r="L270" s="2"/>
      <c r="M270" s="35"/>
      <c r="N270" s="35"/>
      <c r="O270" s="4"/>
      <c r="P270" s="2"/>
      <c r="Q270" s="2"/>
      <c r="R270" s="2"/>
      <c r="S270" s="2"/>
      <c r="T270" s="2"/>
      <c r="U270" s="2"/>
      <c r="V270" s="2"/>
      <c r="W270" s="2"/>
      <c r="X270" s="2"/>
      <c r="Y270" s="2"/>
      <c r="Z270" s="2"/>
      <c r="AA270" s="2"/>
      <c r="AB270" s="2"/>
      <c r="AC270" s="2"/>
      <c r="AD270" s="2"/>
      <c r="AE270" s="2"/>
      <c r="AF270" s="2"/>
    </row>
    <row r="271" spans="1:32" ht="14.25" customHeight="1">
      <c r="A271" s="3"/>
      <c r="B271" s="2"/>
      <c r="C271" s="4"/>
      <c r="D271" s="2"/>
      <c r="E271" s="2"/>
      <c r="F271" s="2"/>
      <c r="G271" s="2"/>
      <c r="H271" s="2"/>
      <c r="I271" s="2"/>
      <c r="J271" s="2"/>
      <c r="K271" s="2"/>
      <c r="L271" s="2"/>
      <c r="M271" s="35"/>
      <c r="N271" s="35"/>
      <c r="O271" s="4"/>
      <c r="P271" s="2"/>
      <c r="Q271" s="2"/>
      <c r="R271" s="2"/>
      <c r="S271" s="2"/>
      <c r="T271" s="2"/>
      <c r="U271" s="2"/>
      <c r="V271" s="2"/>
      <c r="W271" s="2"/>
      <c r="X271" s="2"/>
      <c r="Y271" s="2"/>
      <c r="Z271" s="2"/>
      <c r="AA271" s="2"/>
      <c r="AB271" s="2"/>
      <c r="AC271" s="2"/>
      <c r="AD271" s="2"/>
      <c r="AE271" s="2"/>
      <c r="AF271" s="2"/>
    </row>
    <row r="272" spans="1:32" ht="14.25" customHeight="1">
      <c r="A272" s="3"/>
      <c r="B272" s="2"/>
      <c r="C272" s="4"/>
      <c r="D272" s="2"/>
      <c r="E272" s="2"/>
      <c r="F272" s="2"/>
      <c r="G272" s="2"/>
      <c r="H272" s="2"/>
      <c r="I272" s="2"/>
      <c r="J272" s="2"/>
      <c r="K272" s="2"/>
      <c r="L272" s="2"/>
      <c r="M272" s="35"/>
      <c r="N272" s="35"/>
      <c r="O272" s="4"/>
      <c r="P272" s="2"/>
      <c r="Q272" s="2"/>
      <c r="R272" s="2"/>
      <c r="S272" s="2"/>
      <c r="T272" s="2"/>
      <c r="U272" s="2"/>
      <c r="V272" s="2"/>
      <c r="W272" s="2"/>
      <c r="X272" s="2"/>
      <c r="Y272" s="2"/>
      <c r="Z272" s="2"/>
      <c r="AA272" s="2"/>
      <c r="AB272" s="2"/>
      <c r="AC272" s="2"/>
      <c r="AD272" s="2"/>
      <c r="AE272" s="2"/>
      <c r="AF272" s="2"/>
    </row>
    <row r="273" spans="1:32" ht="14.25" customHeight="1">
      <c r="A273" s="3"/>
      <c r="B273" s="2"/>
      <c r="C273" s="4"/>
      <c r="D273" s="2"/>
      <c r="E273" s="2"/>
      <c r="F273" s="2"/>
      <c r="G273" s="2"/>
      <c r="H273" s="2"/>
      <c r="I273" s="2"/>
      <c r="J273" s="2"/>
      <c r="K273" s="2"/>
      <c r="L273" s="2"/>
      <c r="M273" s="35"/>
      <c r="N273" s="35"/>
      <c r="O273" s="4"/>
      <c r="P273" s="2"/>
      <c r="Q273" s="2"/>
      <c r="R273" s="2"/>
      <c r="S273" s="2"/>
      <c r="T273" s="2"/>
      <c r="U273" s="2"/>
      <c r="V273" s="2"/>
      <c r="W273" s="2"/>
      <c r="X273" s="2"/>
      <c r="Y273" s="2"/>
      <c r="Z273" s="2"/>
      <c r="AA273" s="2"/>
      <c r="AB273" s="2"/>
      <c r="AC273" s="2"/>
      <c r="AD273" s="2"/>
      <c r="AE273" s="2"/>
      <c r="AF273" s="2"/>
    </row>
    <row r="274" spans="1:32" ht="14.25" customHeight="1">
      <c r="A274" s="3"/>
      <c r="B274" s="2"/>
      <c r="C274" s="4"/>
      <c r="D274" s="2"/>
      <c r="E274" s="2"/>
      <c r="F274" s="2"/>
      <c r="G274" s="2"/>
      <c r="H274" s="2"/>
      <c r="I274" s="2"/>
      <c r="J274" s="2"/>
      <c r="K274" s="2"/>
      <c r="L274" s="2"/>
      <c r="M274" s="35"/>
      <c r="N274" s="35"/>
      <c r="O274" s="4"/>
      <c r="P274" s="2"/>
      <c r="Q274" s="2"/>
      <c r="R274" s="2"/>
      <c r="S274" s="2"/>
      <c r="T274" s="2"/>
      <c r="U274" s="2"/>
      <c r="V274" s="2"/>
      <c r="W274" s="2"/>
      <c r="X274" s="2"/>
      <c r="Y274" s="2"/>
      <c r="Z274" s="2"/>
      <c r="AA274" s="2"/>
      <c r="AB274" s="2"/>
      <c r="AC274" s="2"/>
      <c r="AD274" s="2"/>
      <c r="AE274" s="2"/>
      <c r="AF274" s="2"/>
    </row>
    <row r="275" spans="1:32" ht="14.25" customHeight="1">
      <c r="A275" s="3"/>
      <c r="B275" s="2"/>
      <c r="C275" s="4"/>
      <c r="D275" s="2"/>
      <c r="E275" s="2"/>
      <c r="F275" s="2"/>
      <c r="G275" s="2"/>
      <c r="H275" s="2"/>
      <c r="I275" s="2"/>
      <c r="J275" s="2"/>
      <c r="K275" s="2"/>
      <c r="L275" s="2"/>
      <c r="M275" s="35"/>
      <c r="N275" s="35"/>
      <c r="O275" s="4"/>
      <c r="P275" s="2"/>
      <c r="Q275" s="2"/>
      <c r="R275" s="2"/>
      <c r="S275" s="2"/>
      <c r="T275" s="2"/>
      <c r="U275" s="2"/>
      <c r="V275" s="2"/>
      <c r="W275" s="2"/>
      <c r="X275" s="2"/>
      <c r="Y275" s="2"/>
      <c r="Z275" s="2"/>
      <c r="AA275" s="2"/>
      <c r="AB275" s="2"/>
      <c r="AC275" s="2"/>
      <c r="AD275" s="2"/>
      <c r="AE275" s="2"/>
      <c r="AF275" s="2"/>
    </row>
    <row r="276" spans="1:32" ht="14.25" customHeight="1">
      <c r="A276" s="3"/>
      <c r="B276" s="2"/>
      <c r="C276" s="4"/>
      <c r="D276" s="2"/>
      <c r="E276" s="2"/>
      <c r="F276" s="2"/>
      <c r="G276" s="2"/>
      <c r="H276" s="2"/>
      <c r="I276" s="2"/>
      <c r="J276" s="2"/>
      <c r="K276" s="2"/>
      <c r="L276" s="2"/>
      <c r="M276" s="35"/>
      <c r="N276" s="35"/>
      <c r="O276" s="4"/>
      <c r="P276" s="2"/>
      <c r="Q276" s="2"/>
      <c r="R276" s="2"/>
      <c r="S276" s="2"/>
      <c r="T276" s="2"/>
      <c r="U276" s="2"/>
      <c r="V276" s="2"/>
      <c r="W276" s="2"/>
      <c r="X276" s="2"/>
      <c r="Y276" s="2"/>
      <c r="Z276" s="2"/>
      <c r="AA276" s="2"/>
      <c r="AB276" s="2"/>
      <c r="AC276" s="2"/>
      <c r="AD276" s="2"/>
      <c r="AE276" s="2"/>
      <c r="AF276" s="2"/>
    </row>
    <row r="277" spans="1:32" ht="14.25" customHeight="1">
      <c r="A277" s="3"/>
      <c r="B277" s="2"/>
      <c r="C277" s="4"/>
      <c r="D277" s="2"/>
      <c r="E277" s="2"/>
      <c r="F277" s="2"/>
      <c r="G277" s="2"/>
      <c r="H277" s="2"/>
      <c r="I277" s="2"/>
      <c r="J277" s="2"/>
      <c r="K277" s="2"/>
      <c r="L277" s="2"/>
      <c r="M277" s="35"/>
      <c r="N277" s="35"/>
      <c r="O277" s="4"/>
      <c r="P277" s="2"/>
      <c r="Q277" s="2"/>
      <c r="R277" s="2"/>
      <c r="S277" s="2"/>
      <c r="T277" s="2"/>
      <c r="U277" s="2"/>
      <c r="V277" s="2"/>
      <c r="W277" s="2"/>
      <c r="X277" s="2"/>
      <c r="Y277" s="2"/>
      <c r="Z277" s="2"/>
      <c r="AA277" s="2"/>
      <c r="AB277" s="2"/>
      <c r="AC277" s="2"/>
      <c r="AD277" s="2"/>
      <c r="AE277" s="2"/>
      <c r="AF277" s="2"/>
    </row>
    <row r="278" spans="1:32" ht="14.25" customHeight="1">
      <c r="A278" s="3"/>
      <c r="B278" s="2"/>
      <c r="C278" s="4"/>
      <c r="D278" s="2"/>
      <c r="E278" s="2"/>
      <c r="F278" s="2"/>
      <c r="G278" s="2"/>
      <c r="H278" s="2"/>
      <c r="I278" s="2"/>
      <c r="J278" s="2"/>
      <c r="K278" s="2"/>
      <c r="L278" s="2"/>
      <c r="M278" s="35"/>
      <c r="N278" s="35"/>
      <c r="O278" s="4"/>
      <c r="P278" s="2"/>
      <c r="Q278" s="2"/>
      <c r="R278" s="2"/>
      <c r="S278" s="2"/>
      <c r="T278" s="2"/>
      <c r="U278" s="2"/>
      <c r="V278" s="2"/>
      <c r="W278" s="2"/>
      <c r="X278" s="2"/>
      <c r="Y278" s="2"/>
      <c r="Z278" s="2"/>
      <c r="AA278" s="2"/>
      <c r="AB278" s="2"/>
      <c r="AC278" s="2"/>
      <c r="AD278" s="2"/>
      <c r="AE278" s="2"/>
      <c r="AF278" s="2"/>
    </row>
    <row r="279" spans="1:32" ht="14.25" customHeight="1">
      <c r="A279" s="3"/>
      <c r="B279" s="2"/>
      <c r="C279" s="4"/>
      <c r="D279" s="2"/>
      <c r="E279" s="2"/>
      <c r="F279" s="2"/>
      <c r="G279" s="2"/>
      <c r="H279" s="2"/>
      <c r="I279" s="2"/>
      <c r="J279" s="2"/>
      <c r="K279" s="2"/>
      <c r="L279" s="2"/>
      <c r="M279" s="35"/>
      <c r="N279" s="35"/>
      <c r="O279" s="4"/>
      <c r="P279" s="2"/>
      <c r="Q279" s="2"/>
      <c r="R279" s="2"/>
      <c r="S279" s="2"/>
      <c r="T279" s="2"/>
      <c r="U279" s="2"/>
      <c r="V279" s="2"/>
      <c r="W279" s="2"/>
      <c r="X279" s="2"/>
      <c r="Y279" s="2"/>
      <c r="Z279" s="2"/>
      <c r="AA279" s="2"/>
      <c r="AB279" s="2"/>
      <c r="AC279" s="2"/>
      <c r="AD279" s="2"/>
      <c r="AE279" s="2"/>
      <c r="AF279" s="2"/>
    </row>
    <row r="280" spans="1:32" ht="14.25" customHeight="1">
      <c r="A280" s="3"/>
      <c r="B280" s="2"/>
      <c r="C280" s="4"/>
      <c r="D280" s="2"/>
      <c r="E280" s="2"/>
      <c r="F280" s="2"/>
      <c r="G280" s="2"/>
      <c r="H280" s="2"/>
      <c r="I280" s="2"/>
      <c r="J280" s="2"/>
      <c r="K280" s="2"/>
      <c r="L280" s="2"/>
      <c r="M280" s="35"/>
      <c r="N280" s="35"/>
      <c r="O280" s="4"/>
      <c r="P280" s="2"/>
      <c r="Q280" s="2"/>
      <c r="R280" s="2"/>
      <c r="S280" s="2"/>
      <c r="T280" s="2"/>
      <c r="U280" s="2"/>
      <c r="V280" s="2"/>
      <c r="W280" s="2"/>
      <c r="X280" s="2"/>
      <c r="Y280" s="2"/>
      <c r="Z280" s="2"/>
      <c r="AA280" s="2"/>
      <c r="AB280" s="2"/>
      <c r="AC280" s="2"/>
      <c r="AD280" s="2"/>
      <c r="AE280" s="2"/>
      <c r="AF280" s="2"/>
    </row>
    <row r="281" spans="1:32" ht="14.25" customHeight="1">
      <c r="A281" s="3"/>
      <c r="B281" s="2"/>
      <c r="C281" s="4"/>
      <c r="D281" s="2"/>
      <c r="E281" s="2"/>
      <c r="F281" s="2"/>
      <c r="G281" s="2"/>
      <c r="H281" s="2"/>
      <c r="I281" s="2"/>
      <c r="J281" s="2"/>
      <c r="K281" s="2"/>
      <c r="L281" s="2"/>
      <c r="M281" s="35"/>
      <c r="N281" s="35"/>
      <c r="O281" s="4"/>
      <c r="P281" s="2"/>
      <c r="Q281" s="2"/>
      <c r="R281" s="2"/>
      <c r="S281" s="2"/>
      <c r="T281" s="2"/>
      <c r="U281" s="2"/>
      <c r="V281" s="2"/>
      <c r="W281" s="2"/>
      <c r="X281" s="2"/>
      <c r="Y281" s="2"/>
      <c r="Z281" s="2"/>
      <c r="AA281" s="2"/>
      <c r="AB281" s="2"/>
      <c r="AC281" s="2"/>
      <c r="AD281" s="2"/>
      <c r="AE281" s="2"/>
      <c r="AF281" s="2"/>
    </row>
    <row r="282" spans="1:32" ht="14.25" customHeight="1">
      <c r="A282" s="3"/>
      <c r="B282" s="2"/>
      <c r="C282" s="4"/>
      <c r="D282" s="2"/>
      <c r="E282" s="2"/>
      <c r="F282" s="2"/>
      <c r="G282" s="2"/>
      <c r="H282" s="2"/>
      <c r="I282" s="2"/>
      <c r="J282" s="2"/>
      <c r="K282" s="2"/>
      <c r="L282" s="2"/>
      <c r="M282" s="35"/>
      <c r="N282" s="35"/>
      <c r="O282" s="4"/>
      <c r="P282" s="2"/>
      <c r="Q282" s="2"/>
      <c r="R282" s="2"/>
      <c r="S282" s="2"/>
      <c r="T282" s="2"/>
      <c r="U282" s="2"/>
      <c r="V282" s="2"/>
      <c r="W282" s="2"/>
      <c r="X282" s="2"/>
      <c r="Y282" s="2"/>
      <c r="Z282" s="2"/>
      <c r="AA282" s="2"/>
      <c r="AB282" s="2"/>
      <c r="AC282" s="2"/>
      <c r="AD282" s="2"/>
      <c r="AE282" s="2"/>
      <c r="AF282" s="2"/>
    </row>
    <row r="283" spans="1:32" ht="14.25" customHeight="1">
      <c r="A283" s="3"/>
      <c r="B283" s="2"/>
      <c r="C283" s="4"/>
      <c r="D283" s="2"/>
      <c r="E283" s="2"/>
      <c r="F283" s="2"/>
      <c r="G283" s="2"/>
      <c r="H283" s="2"/>
      <c r="I283" s="2"/>
      <c r="J283" s="2"/>
      <c r="K283" s="2"/>
      <c r="L283" s="2"/>
      <c r="M283" s="35"/>
      <c r="N283" s="35"/>
      <c r="O283" s="4"/>
      <c r="P283" s="2"/>
      <c r="Q283" s="2"/>
      <c r="R283" s="2"/>
      <c r="S283" s="2"/>
      <c r="T283" s="2"/>
      <c r="U283" s="2"/>
      <c r="V283" s="2"/>
      <c r="W283" s="2"/>
      <c r="X283" s="2"/>
      <c r="Y283" s="2"/>
      <c r="Z283" s="2"/>
      <c r="AA283" s="2"/>
      <c r="AB283" s="2"/>
      <c r="AC283" s="2"/>
      <c r="AD283" s="2"/>
      <c r="AE283" s="2"/>
      <c r="AF283" s="2"/>
    </row>
    <row r="284" spans="1:32" ht="14.25" customHeight="1">
      <c r="A284" s="3"/>
      <c r="B284" s="2"/>
      <c r="C284" s="4"/>
      <c r="D284" s="2"/>
      <c r="E284" s="2"/>
      <c r="F284" s="2"/>
      <c r="G284" s="2"/>
      <c r="H284" s="2"/>
      <c r="I284" s="2"/>
      <c r="J284" s="2"/>
      <c r="K284" s="2"/>
      <c r="L284" s="2"/>
      <c r="M284" s="35"/>
      <c r="N284" s="35"/>
      <c r="O284" s="4"/>
      <c r="P284" s="2"/>
      <c r="Q284" s="2"/>
      <c r="R284" s="2"/>
      <c r="S284" s="2"/>
      <c r="T284" s="2"/>
      <c r="U284" s="2"/>
      <c r="V284" s="2"/>
      <c r="W284" s="2"/>
      <c r="X284" s="2"/>
      <c r="Y284" s="2"/>
      <c r="Z284" s="2"/>
      <c r="AA284" s="2"/>
      <c r="AB284" s="2"/>
      <c r="AC284" s="2"/>
      <c r="AD284" s="2"/>
      <c r="AE284" s="2"/>
      <c r="AF284" s="2"/>
    </row>
    <row r="285" spans="1:32" ht="14.25" customHeight="1">
      <c r="A285" s="3"/>
      <c r="B285" s="2"/>
      <c r="C285" s="4"/>
      <c r="D285" s="2"/>
      <c r="E285" s="2"/>
      <c r="F285" s="2"/>
      <c r="G285" s="2"/>
      <c r="H285" s="2"/>
      <c r="I285" s="2"/>
      <c r="J285" s="2"/>
      <c r="K285" s="2"/>
      <c r="L285" s="2"/>
      <c r="M285" s="35"/>
      <c r="N285" s="35"/>
      <c r="O285" s="4"/>
      <c r="P285" s="2"/>
      <c r="Q285" s="2"/>
      <c r="R285" s="2"/>
      <c r="S285" s="2"/>
      <c r="T285" s="2"/>
      <c r="U285" s="2"/>
      <c r="V285" s="2"/>
      <c r="W285" s="2"/>
      <c r="X285" s="2"/>
      <c r="Y285" s="2"/>
      <c r="Z285" s="2"/>
      <c r="AA285" s="2"/>
      <c r="AB285" s="2"/>
      <c r="AC285" s="2"/>
      <c r="AD285" s="2"/>
      <c r="AE285" s="2"/>
      <c r="AF285" s="2"/>
    </row>
    <row r="286" spans="1:32" ht="14.25" customHeight="1">
      <c r="A286" s="3"/>
      <c r="B286" s="2"/>
      <c r="C286" s="4"/>
      <c r="D286" s="2"/>
      <c r="E286" s="2"/>
      <c r="F286" s="2"/>
      <c r="G286" s="2"/>
      <c r="H286" s="2"/>
      <c r="I286" s="2"/>
      <c r="J286" s="2"/>
      <c r="K286" s="2"/>
      <c r="L286" s="2"/>
      <c r="M286" s="35"/>
      <c r="N286" s="35"/>
      <c r="O286" s="4"/>
      <c r="P286" s="2"/>
      <c r="Q286" s="2"/>
      <c r="R286" s="2"/>
      <c r="S286" s="2"/>
      <c r="T286" s="2"/>
      <c r="U286" s="2"/>
      <c r="V286" s="2"/>
      <c r="W286" s="2"/>
      <c r="X286" s="2"/>
      <c r="Y286" s="2"/>
      <c r="Z286" s="2"/>
      <c r="AA286" s="2"/>
      <c r="AB286" s="2"/>
      <c r="AC286" s="2"/>
      <c r="AD286" s="2"/>
      <c r="AE286" s="2"/>
      <c r="AF286" s="2"/>
    </row>
    <row r="287" spans="1:32" ht="14.25" customHeight="1">
      <c r="A287" s="3"/>
      <c r="B287" s="2"/>
      <c r="C287" s="4"/>
      <c r="D287" s="2"/>
      <c r="E287" s="2"/>
      <c r="F287" s="2"/>
      <c r="G287" s="2"/>
      <c r="H287" s="2"/>
      <c r="I287" s="2"/>
      <c r="J287" s="2"/>
      <c r="K287" s="2"/>
      <c r="L287" s="2"/>
      <c r="M287" s="35"/>
      <c r="N287" s="35"/>
      <c r="O287" s="4"/>
      <c r="P287" s="2"/>
      <c r="Q287" s="2"/>
      <c r="R287" s="2"/>
      <c r="S287" s="2"/>
      <c r="T287" s="2"/>
      <c r="U287" s="2"/>
      <c r="V287" s="2"/>
      <c r="W287" s="2"/>
      <c r="X287" s="2"/>
      <c r="Y287" s="2"/>
      <c r="Z287" s="2"/>
      <c r="AA287" s="2"/>
      <c r="AB287" s="2"/>
      <c r="AC287" s="2"/>
      <c r="AD287" s="2"/>
      <c r="AE287" s="2"/>
      <c r="AF287" s="2"/>
    </row>
    <row r="288" spans="1:32" ht="14.25" customHeight="1">
      <c r="A288" s="3"/>
      <c r="B288" s="2"/>
      <c r="C288" s="4"/>
      <c r="D288" s="2"/>
      <c r="E288" s="2"/>
      <c r="F288" s="2"/>
      <c r="G288" s="2"/>
      <c r="H288" s="2"/>
      <c r="I288" s="2"/>
      <c r="J288" s="2"/>
      <c r="K288" s="2"/>
      <c r="L288" s="2"/>
      <c r="M288" s="35"/>
      <c r="N288" s="35"/>
      <c r="O288" s="4"/>
      <c r="P288" s="2"/>
      <c r="Q288" s="2"/>
      <c r="R288" s="2"/>
      <c r="S288" s="2"/>
      <c r="T288" s="2"/>
      <c r="U288" s="2"/>
      <c r="V288" s="2"/>
      <c r="W288" s="2"/>
      <c r="X288" s="2"/>
      <c r="Y288" s="2"/>
      <c r="Z288" s="2"/>
      <c r="AA288" s="2"/>
      <c r="AB288" s="2"/>
      <c r="AC288" s="2"/>
      <c r="AD288" s="2"/>
      <c r="AE288" s="2"/>
      <c r="AF288" s="2"/>
    </row>
    <row r="289" spans="1:32" ht="14.25" customHeight="1">
      <c r="A289" s="3"/>
      <c r="B289" s="2"/>
      <c r="C289" s="4"/>
      <c r="D289" s="2"/>
      <c r="E289" s="2"/>
      <c r="F289" s="2"/>
      <c r="G289" s="2"/>
      <c r="H289" s="2"/>
      <c r="I289" s="2"/>
      <c r="J289" s="2"/>
      <c r="K289" s="2"/>
      <c r="L289" s="2"/>
      <c r="M289" s="35"/>
      <c r="N289" s="35"/>
      <c r="O289" s="4"/>
      <c r="P289" s="2"/>
      <c r="Q289" s="2"/>
      <c r="R289" s="2"/>
      <c r="S289" s="2"/>
      <c r="T289" s="2"/>
      <c r="U289" s="2"/>
      <c r="V289" s="2"/>
      <c r="W289" s="2"/>
      <c r="X289" s="2"/>
      <c r="Y289" s="2"/>
      <c r="Z289" s="2"/>
      <c r="AA289" s="2"/>
      <c r="AB289" s="2"/>
      <c r="AC289" s="2"/>
      <c r="AD289" s="2"/>
      <c r="AE289" s="2"/>
      <c r="AF289" s="2"/>
    </row>
    <row r="290" spans="1:32" ht="14.25" customHeight="1">
      <c r="A290" s="3"/>
      <c r="B290" s="2"/>
      <c r="C290" s="4"/>
      <c r="D290" s="2"/>
      <c r="E290" s="2"/>
      <c r="F290" s="2"/>
      <c r="G290" s="2"/>
      <c r="H290" s="2"/>
      <c r="I290" s="2"/>
      <c r="J290" s="2"/>
      <c r="K290" s="2"/>
      <c r="L290" s="2"/>
      <c r="M290" s="35"/>
      <c r="N290" s="35"/>
      <c r="O290" s="4"/>
      <c r="P290" s="2"/>
      <c r="Q290" s="2"/>
      <c r="R290" s="2"/>
      <c r="S290" s="2"/>
      <c r="T290" s="2"/>
      <c r="U290" s="2"/>
      <c r="V290" s="2"/>
      <c r="W290" s="2"/>
      <c r="X290" s="2"/>
      <c r="Y290" s="2"/>
      <c r="Z290" s="2"/>
      <c r="AA290" s="2"/>
      <c r="AB290" s="2"/>
      <c r="AC290" s="2"/>
      <c r="AD290" s="2"/>
      <c r="AE290" s="2"/>
      <c r="AF290" s="2"/>
    </row>
    <row r="291" spans="1:32" ht="14.25" customHeight="1">
      <c r="A291" s="3"/>
      <c r="B291" s="2"/>
      <c r="C291" s="4"/>
      <c r="D291" s="2"/>
      <c r="E291" s="2"/>
      <c r="F291" s="2"/>
      <c r="G291" s="2"/>
      <c r="H291" s="2"/>
      <c r="I291" s="2"/>
      <c r="J291" s="2"/>
      <c r="K291" s="2"/>
      <c r="L291" s="2"/>
      <c r="M291" s="35"/>
      <c r="N291" s="35"/>
      <c r="O291" s="4"/>
      <c r="P291" s="2"/>
      <c r="Q291" s="2"/>
      <c r="R291" s="2"/>
      <c r="S291" s="2"/>
      <c r="T291" s="2"/>
      <c r="U291" s="2"/>
      <c r="V291" s="2"/>
      <c r="W291" s="2"/>
      <c r="X291" s="2"/>
      <c r="Y291" s="2"/>
      <c r="Z291" s="2"/>
      <c r="AA291" s="2"/>
      <c r="AB291" s="2"/>
      <c r="AC291" s="2"/>
      <c r="AD291" s="2"/>
      <c r="AE291" s="2"/>
      <c r="AF291" s="2"/>
    </row>
    <row r="292" spans="1:32" ht="14.25" customHeight="1">
      <c r="A292" s="3"/>
      <c r="B292" s="2"/>
      <c r="C292" s="4"/>
      <c r="D292" s="2"/>
      <c r="E292" s="2"/>
      <c r="F292" s="2"/>
      <c r="G292" s="2"/>
      <c r="H292" s="2"/>
      <c r="I292" s="2"/>
      <c r="J292" s="2"/>
      <c r="K292" s="2"/>
      <c r="L292" s="2"/>
      <c r="M292" s="35"/>
      <c r="N292" s="35"/>
      <c r="O292" s="4"/>
      <c r="P292" s="2"/>
      <c r="Q292" s="2"/>
      <c r="R292" s="2"/>
      <c r="S292" s="2"/>
      <c r="T292" s="2"/>
      <c r="U292" s="2"/>
      <c r="V292" s="2"/>
      <c r="W292" s="2"/>
      <c r="X292" s="2"/>
      <c r="Y292" s="2"/>
      <c r="Z292" s="2"/>
      <c r="AA292" s="2"/>
      <c r="AB292" s="2"/>
      <c r="AC292" s="2"/>
      <c r="AD292" s="2"/>
      <c r="AE292" s="2"/>
      <c r="AF292" s="2"/>
    </row>
    <row r="293" spans="1:32" ht="14.25" customHeight="1">
      <c r="A293" s="3"/>
      <c r="B293" s="2"/>
      <c r="C293" s="4"/>
      <c r="D293" s="2"/>
      <c r="E293" s="2"/>
      <c r="F293" s="2"/>
      <c r="G293" s="2"/>
      <c r="H293" s="2"/>
      <c r="I293" s="2"/>
      <c r="J293" s="2"/>
      <c r="K293" s="2"/>
      <c r="L293" s="2"/>
      <c r="M293" s="35"/>
      <c r="N293" s="35"/>
      <c r="O293" s="4"/>
      <c r="P293" s="2"/>
      <c r="Q293" s="2"/>
      <c r="R293" s="2"/>
      <c r="S293" s="2"/>
      <c r="T293" s="2"/>
      <c r="U293" s="2"/>
      <c r="V293" s="2"/>
      <c r="W293" s="2"/>
      <c r="X293" s="2"/>
      <c r="Y293" s="2"/>
      <c r="Z293" s="2"/>
      <c r="AA293" s="2"/>
      <c r="AB293" s="2"/>
      <c r="AC293" s="2"/>
      <c r="AD293" s="2"/>
      <c r="AE293" s="2"/>
      <c r="AF293" s="2"/>
    </row>
    <row r="294" spans="1:32" ht="14.25" customHeight="1">
      <c r="A294" s="3"/>
      <c r="B294" s="2"/>
      <c r="C294" s="4"/>
      <c r="D294" s="2"/>
      <c r="E294" s="2"/>
      <c r="F294" s="2"/>
      <c r="G294" s="2"/>
      <c r="H294" s="2"/>
      <c r="I294" s="2"/>
      <c r="J294" s="2"/>
      <c r="K294" s="2"/>
      <c r="L294" s="2"/>
      <c r="M294" s="35"/>
      <c r="N294" s="35"/>
      <c r="O294" s="4"/>
      <c r="P294" s="2"/>
      <c r="Q294" s="2"/>
      <c r="R294" s="2"/>
      <c r="S294" s="2"/>
      <c r="T294" s="2"/>
      <c r="U294" s="2"/>
      <c r="V294" s="2"/>
      <c r="W294" s="2"/>
      <c r="X294" s="2"/>
      <c r="Y294" s="2"/>
      <c r="Z294" s="2"/>
      <c r="AA294" s="2"/>
      <c r="AB294" s="2"/>
      <c r="AC294" s="2"/>
      <c r="AD294" s="2"/>
      <c r="AE294" s="2"/>
      <c r="AF294" s="2"/>
    </row>
    <row r="295" spans="1:32" ht="14.25" customHeight="1">
      <c r="A295" s="3"/>
      <c r="B295" s="2"/>
      <c r="C295" s="4"/>
      <c r="D295" s="2"/>
      <c r="E295" s="2"/>
      <c r="F295" s="2"/>
      <c r="G295" s="2"/>
      <c r="H295" s="2"/>
      <c r="I295" s="2"/>
      <c r="J295" s="2"/>
      <c r="K295" s="2"/>
      <c r="L295" s="2"/>
      <c r="M295" s="35"/>
      <c r="N295" s="35"/>
      <c r="O295" s="4"/>
      <c r="P295" s="2"/>
      <c r="Q295" s="2"/>
      <c r="R295" s="2"/>
      <c r="S295" s="2"/>
      <c r="T295" s="2"/>
      <c r="U295" s="2"/>
      <c r="V295" s="2"/>
      <c r="W295" s="2"/>
      <c r="X295" s="2"/>
      <c r="Y295" s="2"/>
      <c r="Z295" s="2"/>
      <c r="AA295" s="2"/>
      <c r="AB295" s="2"/>
      <c r="AC295" s="2"/>
      <c r="AD295" s="2"/>
      <c r="AE295" s="2"/>
      <c r="AF295" s="2"/>
    </row>
    <row r="296" spans="1:32" ht="14.25" customHeight="1">
      <c r="A296" s="3"/>
      <c r="B296" s="2"/>
      <c r="C296" s="4"/>
      <c r="D296" s="2"/>
      <c r="E296" s="2"/>
      <c r="F296" s="2"/>
      <c r="G296" s="2"/>
      <c r="H296" s="2"/>
      <c r="I296" s="2"/>
      <c r="J296" s="2"/>
      <c r="K296" s="2"/>
      <c r="L296" s="2"/>
      <c r="M296" s="35"/>
      <c r="N296" s="35"/>
      <c r="O296" s="4"/>
      <c r="P296" s="2"/>
      <c r="Q296" s="2"/>
      <c r="R296" s="2"/>
      <c r="S296" s="2"/>
      <c r="T296" s="2"/>
      <c r="U296" s="2"/>
      <c r="V296" s="2"/>
      <c r="W296" s="2"/>
      <c r="X296" s="2"/>
      <c r="Y296" s="2"/>
      <c r="Z296" s="2"/>
      <c r="AA296" s="2"/>
      <c r="AB296" s="2"/>
      <c r="AC296" s="2"/>
      <c r="AD296" s="2"/>
      <c r="AE296" s="2"/>
      <c r="AF296" s="2"/>
    </row>
    <row r="297" spans="1:32" ht="14.25" customHeight="1">
      <c r="A297" s="3"/>
      <c r="B297" s="2"/>
      <c r="C297" s="4"/>
      <c r="D297" s="2"/>
      <c r="E297" s="2"/>
      <c r="F297" s="2"/>
      <c r="G297" s="2"/>
      <c r="H297" s="2"/>
      <c r="I297" s="2"/>
      <c r="J297" s="2"/>
      <c r="K297" s="2"/>
      <c r="L297" s="2"/>
      <c r="M297" s="35"/>
      <c r="N297" s="35"/>
      <c r="O297" s="4"/>
      <c r="P297" s="2"/>
      <c r="Q297" s="2"/>
      <c r="R297" s="2"/>
      <c r="S297" s="2"/>
      <c r="T297" s="2"/>
      <c r="U297" s="2"/>
      <c r="V297" s="2"/>
      <c r="W297" s="2"/>
      <c r="X297" s="2"/>
      <c r="Y297" s="2"/>
      <c r="Z297" s="2"/>
      <c r="AA297" s="2"/>
      <c r="AB297" s="2"/>
      <c r="AC297" s="2"/>
      <c r="AD297" s="2"/>
      <c r="AE297" s="2"/>
      <c r="AF297" s="2"/>
    </row>
    <row r="298" spans="1:32" ht="14.25" customHeight="1">
      <c r="A298" s="3"/>
      <c r="B298" s="2"/>
      <c r="C298" s="4"/>
      <c r="D298" s="2"/>
      <c r="E298" s="2"/>
      <c r="F298" s="2"/>
      <c r="G298" s="2"/>
      <c r="H298" s="2"/>
      <c r="I298" s="2"/>
      <c r="J298" s="2"/>
      <c r="K298" s="2"/>
      <c r="L298" s="2"/>
      <c r="M298" s="35"/>
      <c r="N298" s="35"/>
      <c r="O298" s="4"/>
      <c r="P298" s="2"/>
      <c r="Q298" s="2"/>
      <c r="R298" s="2"/>
      <c r="S298" s="2"/>
      <c r="T298" s="2"/>
      <c r="U298" s="2"/>
      <c r="V298" s="2"/>
      <c r="W298" s="2"/>
      <c r="X298" s="2"/>
      <c r="Y298" s="2"/>
      <c r="Z298" s="2"/>
      <c r="AA298" s="2"/>
      <c r="AB298" s="2"/>
      <c r="AC298" s="2"/>
      <c r="AD298" s="2"/>
      <c r="AE298" s="2"/>
      <c r="AF298" s="2"/>
    </row>
    <row r="299" spans="1:32" ht="14.25" customHeight="1">
      <c r="A299" s="3"/>
      <c r="B299" s="2"/>
      <c r="C299" s="4"/>
      <c r="D299" s="2"/>
      <c r="E299" s="2"/>
      <c r="F299" s="2"/>
      <c r="G299" s="2"/>
      <c r="H299" s="2"/>
      <c r="I299" s="2"/>
      <c r="J299" s="2"/>
      <c r="K299" s="2"/>
      <c r="L299" s="2"/>
      <c r="M299" s="35"/>
      <c r="N299" s="35"/>
      <c r="O299" s="4"/>
      <c r="P299" s="2"/>
      <c r="Q299" s="2"/>
      <c r="R299" s="2"/>
      <c r="S299" s="2"/>
      <c r="T299" s="2"/>
      <c r="U299" s="2"/>
      <c r="V299" s="2"/>
      <c r="W299" s="2"/>
      <c r="X299" s="2"/>
      <c r="Y299" s="2"/>
      <c r="Z299" s="2"/>
      <c r="AA299" s="2"/>
      <c r="AB299" s="2"/>
      <c r="AC299" s="2"/>
      <c r="AD299" s="2"/>
      <c r="AE299" s="2"/>
      <c r="AF299" s="2"/>
    </row>
    <row r="300" spans="1:32" ht="14.25" customHeight="1">
      <c r="A300" s="3"/>
      <c r="B300" s="2"/>
      <c r="C300" s="4"/>
      <c r="D300" s="2"/>
      <c r="E300" s="2"/>
      <c r="F300" s="2"/>
      <c r="G300" s="2"/>
      <c r="H300" s="2"/>
      <c r="I300" s="2"/>
      <c r="J300" s="2"/>
      <c r="K300" s="2"/>
      <c r="L300" s="2"/>
      <c r="M300" s="35"/>
      <c r="N300" s="35"/>
      <c r="O300" s="4"/>
      <c r="P300" s="2"/>
      <c r="Q300" s="2"/>
      <c r="R300" s="2"/>
      <c r="S300" s="2"/>
      <c r="T300" s="2"/>
      <c r="U300" s="2"/>
      <c r="V300" s="2"/>
      <c r="W300" s="2"/>
      <c r="X300" s="2"/>
      <c r="Y300" s="2"/>
      <c r="Z300" s="2"/>
      <c r="AA300" s="2"/>
      <c r="AB300" s="2"/>
      <c r="AC300" s="2"/>
      <c r="AD300" s="2"/>
      <c r="AE300" s="2"/>
      <c r="AF300" s="2"/>
    </row>
    <row r="301" spans="1:32" ht="14.25" customHeight="1">
      <c r="A301" s="3"/>
      <c r="B301" s="2"/>
      <c r="C301" s="4"/>
      <c r="D301" s="2"/>
      <c r="E301" s="2"/>
      <c r="F301" s="2"/>
      <c r="G301" s="2"/>
      <c r="H301" s="2"/>
      <c r="I301" s="2"/>
      <c r="J301" s="2"/>
      <c r="K301" s="2"/>
      <c r="L301" s="2"/>
      <c r="M301" s="35"/>
      <c r="N301" s="35"/>
      <c r="O301" s="4"/>
      <c r="P301" s="2"/>
      <c r="Q301" s="2"/>
      <c r="R301" s="2"/>
      <c r="S301" s="2"/>
      <c r="T301" s="2"/>
      <c r="U301" s="2"/>
      <c r="V301" s="2"/>
      <c r="W301" s="2"/>
      <c r="X301" s="2"/>
      <c r="Y301" s="2"/>
      <c r="Z301" s="2"/>
      <c r="AA301" s="2"/>
      <c r="AB301" s="2"/>
      <c r="AC301" s="2"/>
      <c r="AD301" s="2"/>
      <c r="AE301" s="2"/>
      <c r="AF301" s="2"/>
    </row>
    <row r="302" spans="1:32" ht="14.25" customHeight="1">
      <c r="A302" s="3"/>
      <c r="B302" s="2"/>
      <c r="C302" s="4"/>
      <c r="D302" s="2"/>
      <c r="E302" s="2"/>
      <c r="F302" s="2"/>
      <c r="G302" s="2"/>
      <c r="H302" s="2"/>
      <c r="I302" s="2"/>
      <c r="J302" s="2"/>
      <c r="K302" s="2"/>
      <c r="L302" s="2"/>
      <c r="M302" s="35"/>
      <c r="N302" s="35"/>
      <c r="O302" s="4"/>
      <c r="P302" s="2"/>
      <c r="Q302" s="2"/>
      <c r="R302" s="2"/>
      <c r="S302" s="2"/>
      <c r="T302" s="2"/>
      <c r="U302" s="2"/>
      <c r="V302" s="2"/>
      <c r="W302" s="2"/>
      <c r="X302" s="2"/>
      <c r="Y302" s="2"/>
      <c r="Z302" s="2"/>
      <c r="AA302" s="2"/>
      <c r="AB302" s="2"/>
      <c r="AC302" s="2"/>
      <c r="AD302" s="2"/>
      <c r="AE302" s="2"/>
      <c r="AF302" s="2"/>
    </row>
    <row r="303" spans="1:32" ht="14.25" customHeight="1">
      <c r="A303" s="3"/>
      <c r="B303" s="2"/>
      <c r="C303" s="4"/>
      <c r="D303" s="2"/>
      <c r="E303" s="2"/>
      <c r="F303" s="2"/>
      <c r="G303" s="2"/>
      <c r="H303" s="2"/>
      <c r="I303" s="2"/>
      <c r="J303" s="2"/>
      <c r="K303" s="2"/>
      <c r="L303" s="2"/>
      <c r="M303" s="35"/>
      <c r="N303" s="35"/>
      <c r="O303" s="4"/>
      <c r="P303" s="2"/>
      <c r="Q303" s="2"/>
      <c r="R303" s="2"/>
      <c r="S303" s="2"/>
      <c r="T303" s="2"/>
      <c r="U303" s="2"/>
      <c r="V303" s="2"/>
      <c r="W303" s="2"/>
      <c r="X303" s="2"/>
      <c r="Y303" s="2"/>
      <c r="Z303" s="2"/>
      <c r="AA303" s="2"/>
      <c r="AB303" s="2"/>
      <c r="AC303" s="2"/>
      <c r="AD303" s="2"/>
      <c r="AE303" s="2"/>
      <c r="AF303" s="2"/>
    </row>
    <row r="304" spans="1:32" ht="14.25" customHeight="1">
      <c r="A304" s="3"/>
      <c r="B304" s="2"/>
      <c r="C304" s="4"/>
      <c r="D304" s="2"/>
      <c r="E304" s="2"/>
      <c r="F304" s="2"/>
      <c r="G304" s="2"/>
      <c r="H304" s="2"/>
      <c r="I304" s="2"/>
      <c r="J304" s="2"/>
      <c r="K304" s="2"/>
      <c r="L304" s="2"/>
      <c r="M304" s="35"/>
      <c r="N304" s="35"/>
      <c r="O304" s="4"/>
      <c r="P304" s="2"/>
      <c r="Q304" s="2"/>
      <c r="R304" s="2"/>
      <c r="S304" s="2"/>
      <c r="T304" s="2"/>
      <c r="U304" s="2"/>
      <c r="V304" s="2"/>
      <c r="W304" s="2"/>
      <c r="X304" s="2"/>
      <c r="Y304" s="2"/>
      <c r="Z304" s="2"/>
      <c r="AA304" s="2"/>
      <c r="AB304" s="2"/>
      <c r="AC304" s="2"/>
      <c r="AD304" s="2"/>
      <c r="AE304" s="2"/>
      <c r="AF304" s="2"/>
    </row>
    <row r="305" spans="1:32" ht="14.25" customHeight="1">
      <c r="A305" s="3"/>
      <c r="B305" s="2"/>
      <c r="C305" s="4"/>
      <c r="D305" s="2"/>
      <c r="E305" s="2"/>
      <c r="F305" s="2"/>
      <c r="G305" s="2"/>
      <c r="H305" s="2"/>
      <c r="I305" s="2"/>
      <c r="J305" s="2"/>
      <c r="K305" s="2"/>
      <c r="L305" s="2"/>
      <c r="M305" s="35"/>
      <c r="N305" s="35"/>
      <c r="O305" s="4"/>
      <c r="P305" s="2"/>
      <c r="Q305" s="2"/>
      <c r="R305" s="2"/>
      <c r="S305" s="2"/>
      <c r="T305" s="2"/>
      <c r="U305" s="2"/>
      <c r="V305" s="2"/>
      <c r="W305" s="2"/>
      <c r="X305" s="2"/>
      <c r="Y305" s="2"/>
      <c r="Z305" s="2"/>
      <c r="AA305" s="2"/>
      <c r="AB305" s="2"/>
      <c r="AC305" s="2"/>
      <c r="AD305" s="2"/>
      <c r="AE305" s="2"/>
      <c r="AF305" s="2"/>
    </row>
    <row r="306" spans="1:32" ht="14.25" customHeight="1">
      <c r="A306" s="3"/>
      <c r="B306" s="2"/>
      <c r="C306" s="4"/>
      <c r="D306" s="2"/>
      <c r="E306" s="2"/>
      <c r="F306" s="2"/>
      <c r="G306" s="2"/>
      <c r="H306" s="2"/>
      <c r="I306" s="2"/>
      <c r="J306" s="2"/>
      <c r="K306" s="2"/>
      <c r="L306" s="2"/>
      <c r="M306" s="35"/>
      <c r="N306" s="35"/>
      <c r="O306" s="4"/>
      <c r="P306" s="2"/>
      <c r="Q306" s="2"/>
      <c r="R306" s="2"/>
      <c r="S306" s="2"/>
      <c r="T306" s="2"/>
      <c r="U306" s="2"/>
      <c r="V306" s="2"/>
      <c r="W306" s="2"/>
      <c r="X306" s="2"/>
      <c r="Y306" s="2"/>
      <c r="Z306" s="2"/>
      <c r="AA306" s="2"/>
      <c r="AB306" s="2"/>
      <c r="AC306" s="2"/>
      <c r="AD306" s="2"/>
      <c r="AE306" s="2"/>
      <c r="AF306" s="2"/>
    </row>
    <row r="307" spans="1:32" ht="14.25" customHeight="1">
      <c r="A307" s="3"/>
      <c r="B307" s="2"/>
      <c r="C307" s="4"/>
      <c r="D307" s="2"/>
      <c r="E307" s="2"/>
      <c r="F307" s="2"/>
      <c r="G307" s="2"/>
      <c r="H307" s="2"/>
      <c r="I307" s="2"/>
      <c r="J307" s="2"/>
      <c r="K307" s="2"/>
      <c r="L307" s="2"/>
      <c r="M307" s="35"/>
      <c r="N307" s="35"/>
      <c r="O307" s="4"/>
      <c r="P307" s="2"/>
      <c r="Q307" s="2"/>
      <c r="R307" s="2"/>
      <c r="S307" s="2"/>
      <c r="T307" s="2"/>
      <c r="U307" s="2"/>
      <c r="V307" s="2"/>
      <c r="W307" s="2"/>
      <c r="X307" s="2"/>
      <c r="Y307" s="2"/>
      <c r="Z307" s="2"/>
      <c r="AA307" s="2"/>
      <c r="AB307" s="2"/>
      <c r="AC307" s="2"/>
      <c r="AD307" s="2"/>
      <c r="AE307" s="2"/>
      <c r="AF307" s="2"/>
    </row>
    <row r="308" spans="1:32" ht="14.25" customHeight="1">
      <c r="A308" s="3"/>
      <c r="B308" s="2"/>
      <c r="C308" s="4"/>
      <c r="D308" s="2"/>
      <c r="E308" s="2"/>
      <c r="F308" s="2"/>
      <c r="G308" s="2"/>
      <c r="H308" s="2"/>
      <c r="I308" s="2"/>
      <c r="J308" s="2"/>
      <c r="K308" s="2"/>
      <c r="L308" s="2"/>
      <c r="M308" s="35"/>
      <c r="N308" s="35"/>
      <c r="O308" s="4"/>
      <c r="P308" s="2"/>
      <c r="Q308" s="2"/>
      <c r="R308" s="2"/>
      <c r="S308" s="2"/>
      <c r="T308" s="2"/>
      <c r="U308" s="2"/>
      <c r="V308" s="2"/>
      <c r="W308" s="2"/>
      <c r="X308" s="2"/>
      <c r="Y308" s="2"/>
      <c r="Z308" s="2"/>
      <c r="AA308" s="2"/>
      <c r="AB308" s="2"/>
      <c r="AC308" s="2"/>
      <c r="AD308" s="2"/>
      <c r="AE308" s="2"/>
      <c r="AF308" s="2"/>
    </row>
    <row r="309" spans="1:32" ht="14.25" customHeight="1">
      <c r="A309" s="3"/>
      <c r="B309" s="2"/>
      <c r="C309" s="4"/>
      <c r="D309" s="2"/>
      <c r="E309" s="2"/>
      <c r="F309" s="2"/>
      <c r="G309" s="2"/>
      <c r="H309" s="2"/>
      <c r="I309" s="2"/>
      <c r="J309" s="2"/>
      <c r="K309" s="2"/>
      <c r="L309" s="2"/>
      <c r="M309" s="35"/>
      <c r="N309" s="35"/>
      <c r="O309" s="4"/>
      <c r="P309" s="2"/>
      <c r="Q309" s="2"/>
      <c r="R309" s="2"/>
      <c r="S309" s="2"/>
      <c r="T309" s="2"/>
      <c r="U309" s="2"/>
      <c r="V309" s="2"/>
      <c r="W309" s="2"/>
      <c r="X309" s="2"/>
      <c r="Y309" s="2"/>
      <c r="Z309" s="2"/>
      <c r="AA309" s="2"/>
      <c r="AB309" s="2"/>
      <c r="AC309" s="2"/>
      <c r="AD309" s="2"/>
      <c r="AE309" s="2"/>
      <c r="AF309" s="2"/>
    </row>
    <row r="310" spans="1:32" ht="14.25" customHeight="1">
      <c r="A310" s="3"/>
      <c r="B310" s="2"/>
      <c r="C310" s="4"/>
      <c r="D310" s="2"/>
      <c r="E310" s="2"/>
      <c r="F310" s="2"/>
      <c r="G310" s="2"/>
      <c r="H310" s="2"/>
      <c r="I310" s="2"/>
      <c r="J310" s="2"/>
      <c r="K310" s="2"/>
      <c r="L310" s="2"/>
      <c r="M310" s="35"/>
      <c r="N310" s="35"/>
      <c r="O310" s="4"/>
      <c r="P310" s="2"/>
      <c r="Q310" s="2"/>
      <c r="R310" s="2"/>
      <c r="S310" s="2"/>
      <c r="T310" s="2"/>
      <c r="U310" s="2"/>
      <c r="V310" s="2"/>
      <c r="W310" s="2"/>
      <c r="X310" s="2"/>
      <c r="Y310" s="2"/>
      <c r="Z310" s="2"/>
      <c r="AA310" s="2"/>
      <c r="AB310" s="2"/>
      <c r="AC310" s="2"/>
      <c r="AD310" s="2"/>
      <c r="AE310" s="2"/>
      <c r="AF310" s="2"/>
    </row>
    <row r="311" spans="1:32" ht="14.25" customHeight="1">
      <c r="A311" s="3"/>
      <c r="B311" s="2"/>
      <c r="C311" s="4"/>
      <c r="D311" s="2"/>
      <c r="E311" s="2"/>
      <c r="F311" s="2"/>
      <c r="G311" s="2"/>
      <c r="H311" s="2"/>
      <c r="I311" s="2"/>
      <c r="J311" s="2"/>
      <c r="K311" s="2"/>
      <c r="L311" s="2"/>
      <c r="M311" s="35"/>
      <c r="N311" s="35"/>
      <c r="O311" s="4"/>
      <c r="P311" s="2"/>
      <c r="Q311" s="2"/>
      <c r="R311" s="2"/>
      <c r="S311" s="2"/>
      <c r="T311" s="2"/>
      <c r="U311" s="2"/>
      <c r="V311" s="2"/>
      <c r="W311" s="2"/>
      <c r="X311" s="2"/>
      <c r="Y311" s="2"/>
      <c r="Z311" s="2"/>
      <c r="AA311" s="2"/>
      <c r="AB311" s="2"/>
      <c r="AC311" s="2"/>
      <c r="AD311" s="2"/>
      <c r="AE311" s="2"/>
      <c r="AF311" s="2"/>
    </row>
    <row r="312" spans="1:32" ht="14.25" customHeight="1">
      <c r="A312" s="3"/>
      <c r="B312" s="2"/>
      <c r="C312" s="4"/>
      <c r="D312" s="2"/>
      <c r="E312" s="2"/>
      <c r="F312" s="2"/>
      <c r="G312" s="2"/>
      <c r="H312" s="2"/>
      <c r="I312" s="2"/>
      <c r="J312" s="2"/>
      <c r="K312" s="2"/>
      <c r="L312" s="2"/>
      <c r="M312" s="35"/>
      <c r="N312" s="35"/>
      <c r="O312" s="4"/>
      <c r="P312" s="2"/>
      <c r="Q312" s="2"/>
      <c r="R312" s="2"/>
      <c r="S312" s="2"/>
      <c r="T312" s="2"/>
      <c r="U312" s="2"/>
      <c r="V312" s="2"/>
      <c r="W312" s="2"/>
      <c r="X312" s="2"/>
      <c r="Y312" s="2"/>
      <c r="Z312" s="2"/>
      <c r="AA312" s="2"/>
      <c r="AB312" s="2"/>
      <c r="AC312" s="2"/>
      <c r="AD312" s="2"/>
      <c r="AE312" s="2"/>
      <c r="AF312" s="2"/>
    </row>
    <row r="313" spans="1:32" ht="14.25" customHeight="1">
      <c r="A313" s="3"/>
      <c r="B313" s="2"/>
      <c r="C313" s="4"/>
      <c r="D313" s="2"/>
      <c r="E313" s="2"/>
      <c r="F313" s="2"/>
      <c r="G313" s="2"/>
      <c r="H313" s="2"/>
      <c r="I313" s="2"/>
      <c r="J313" s="2"/>
      <c r="K313" s="2"/>
      <c r="L313" s="2"/>
      <c r="M313" s="35"/>
      <c r="N313" s="35"/>
      <c r="O313" s="4"/>
      <c r="P313" s="2"/>
      <c r="Q313" s="2"/>
      <c r="R313" s="2"/>
      <c r="S313" s="2"/>
      <c r="T313" s="2"/>
      <c r="U313" s="2"/>
      <c r="V313" s="2"/>
      <c r="W313" s="2"/>
      <c r="X313" s="2"/>
      <c r="Y313" s="2"/>
      <c r="Z313" s="2"/>
      <c r="AA313" s="2"/>
      <c r="AB313" s="2"/>
      <c r="AC313" s="2"/>
      <c r="AD313" s="2"/>
      <c r="AE313" s="2"/>
      <c r="AF313" s="2"/>
    </row>
    <row r="314" spans="1:32" ht="14.25" customHeight="1">
      <c r="A314" s="3"/>
      <c r="B314" s="2"/>
      <c r="C314" s="4"/>
      <c r="D314" s="2"/>
      <c r="E314" s="2"/>
      <c r="F314" s="2"/>
      <c r="G314" s="2"/>
      <c r="H314" s="2"/>
      <c r="I314" s="2"/>
      <c r="J314" s="2"/>
      <c r="K314" s="2"/>
      <c r="L314" s="2"/>
      <c r="M314" s="35"/>
      <c r="N314" s="35"/>
      <c r="O314" s="4"/>
      <c r="P314" s="2"/>
      <c r="Q314" s="2"/>
      <c r="R314" s="2"/>
      <c r="S314" s="2"/>
      <c r="T314" s="2"/>
      <c r="U314" s="2"/>
      <c r="V314" s="2"/>
      <c r="W314" s="2"/>
      <c r="X314" s="2"/>
      <c r="Y314" s="2"/>
      <c r="Z314" s="2"/>
      <c r="AA314" s="2"/>
      <c r="AB314" s="2"/>
      <c r="AC314" s="2"/>
      <c r="AD314" s="2"/>
      <c r="AE314" s="2"/>
      <c r="AF314" s="2"/>
    </row>
    <row r="315" spans="1:32" ht="14.25" customHeight="1">
      <c r="A315" s="3"/>
      <c r="B315" s="2"/>
      <c r="C315" s="4"/>
      <c r="D315" s="2"/>
      <c r="E315" s="2"/>
      <c r="F315" s="2"/>
      <c r="G315" s="2"/>
      <c r="H315" s="2"/>
      <c r="I315" s="2"/>
      <c r="J315" s="2"/>
      <c r="K315" s="2"/>
      <c r="L315" s="2"/>
      <c r="M315" s="35"/>
      <c r="N315" s="35"/>
      <c r="O315" s="4"/>
      <c r="P315" s="2"/>
      <c r="Q315" s="2"/>
      <c r="R315" s="2"/>
      <c r="S315" s="2"/>
      <c r="T315" s="2"/>
      <c r="U315" s="2"/>
      <c r="V315" s="2"/>
      <c r="W315" s="2"/>
      <c r="X315" s="2"/>
      <c r="Y315" s="2"/>
      <c r="Z315" s="2"/>
      <c r="AA315" s="2"/>
      <c r="AB315" s="2"/>
      <c r="AC315" s="2"/>
      <c r="AD315" s="2"/>
      <c r="AE315" s="2"/>
      <c r="AF315" s="2"/>
    </row>
    <row r="316" spans="1:32" ht="14.25" customHeight="1">
      <c r="A316" s="3"/>
      <c r="B316" s="2"/>
      <c r="C316" s="4"/>
      <c r="D316" s="2"/>
      <c r="E316" s="2"/>
      <c r="F316" s="2"/>
      <c r="G316" s="2"/>
      <c r="H316" s="2"/>
      <c r="I316" s="2"/>
      <c r="J316" s="2"/>
      <c r="K316" s="2"/>
      <c r="L316" s="2"/>
      <c r="M316" s="35"/>
      <c r="N316" s="35"/>
      <c r="O316" s="4"/>
      <c r="P316" s="2"/>
      <c r="Q316" s="2"/>
      <c r="R316" s="2"/>
      <c r="S316" s="2"/>
      <c r="T316" s="2"/>
      <c r="U316" s="2"/>
      <c r="V316" s="2"/>
      <c r="W316" s="2"/>
      <c r="X316" s="2"/>
      <c r="Y316" s="2"/>
      <c r="Z316" s="2"/>
      <c r="AA316" s="2"/>
      <c r="AB316" s="2"/>
      <c r="AC316" s="2"/>
      <c r="AD316" s="2"/>
      <c r="AE316" s="2"/>
      <c r="AF316" s="2"/>
    </row>
    <row r="317" spans="1:32" ht="14.25" customHeight="1">
      <c r="A317" s="3"/>
      <c r="B317" s="2"/>
      <c r="C317" s="4"/>
      <c r="D317" s="2"/>
      <c r="E317" s="2"/>
      <c r="F317" s="2"/>
      <c r="G317" s="2"/>
      <c r="H317" s="2"/>
      <c r="I317" s="2"/>
      <c r="J317" s="2"/>
      <c r="K317" s="2"/>
      <c r="L317" s="2"/>
      <c r="M317" s="35"/>
      <c r="N317" s="35"/>
      <c r="O317" s="4"/>
      <c r="P317" s="2"/>
      <c r="Q317" s="2"/>
      <c r="R317" s="2"/>
      <c r="S317" s="2"/>
      <c r="T317" s="2"/>
      <c r="U317" s="2"/>
      <c r="V317" s="2"/>
      <c r="W317" s="2"/>
      <c r="X317" s="2"/>
      <c r="Y317" s="2"/>
      <c r="Z317" s="2"/>
      <c r="AA317" s="2"/>
      <c r="AB317" s="2"/>
      <c r="AC317" s="2"/>
      <c r="AD317" s="2"/>
      <c r="AE317" s="2"/>
      <c r="AF317" s="2"/>
    </row>
    <row r="318" spans="1:32" ht="14.25" customHeight="1">
      <c r="A318" s="3"/>
      <c r="B318" s="2"/>
      <c r="C318" s="4"/>
      <c r="D318" s="2"/>
      <c r="E318" s="2"/>
      <c r="F318" s="2"/>
      <c r="G318" s="2"/>
      <c r="H318" s="2"/>
      <c r="I318" s="2"/>
      <c r="J318" s="2"/>
      <c r="K318" s="2"/>
      <c r="L318" s="2"/>
      <c r="M318" s="35"/>
      <c r="N318" s="35"/>
      <c r="O318" s="4"/>
      <c r="P318" s="2"/>
      <c r="Q318" s="2"/>
      <c r="R318" s="2"/>
      <c r="S318" s="2"/>
      <c r="T318" s="2"/>
      <c r="U318" s="2"/>
      <c r="V318" s="2"/>
      <c r="W318" s="2"/>
      <c r="X318" s="2"/>
      <c r="Y318" s="2"/>
      <c r="Z318" s="2"/>
      <c r="AA318" s="2"/>
      <c r="AB318" s="2"/>
      <c r="AC318" s="2"/>
      <c r="AD318" s="2"/>
      <c r="AE318" s="2"/>
      <c r="AF318" s="2"/>
    </row>
    <row r="319" spans="1:32" ht="14.25" customHeight="1">
      <c r="A319" s="3"/>
      <c r="B319" s="2"/>
      <c r="C319" s="4"/>
      <c r="D319" s="2"/>
      <c r="E319" s="2"/>
      <c r="F319" s="2"/>
      <c r="G319" s="2"/>
      <c r="H319" s="2"/>
      <c r="I319" s="2"/>
      <c r="J319" s="2"/>
      <c r="K319" s="2"/>
      <c r="L319" s="2"/>
      <c r="M319" s="35"/>
      <c r="N319" s="35"/>
      <c r="O319" s="4"/>
      <c r="P319" s="2"/>
      <c r="Q319" s="2"/>
      <c r="R319" s="2"/>
      <c r="S319" s="2"/>
      <c r="T319" s="2"/>
      <c r="U319" s="2"/>
      <c r="V319" s="2"/>
      <c r="W319" s="2"/>
      <c r="X319" s="2"/>
      <c r="Y319" s="2"/>
      <c r="Z319" s="2"/>
      <c r="AA319" s="2"/>
      <c r="AB319" s="2"/>
      <c r="AC319" s="2"/>
      <c r="AD319" s="2"/>
      <c r="AE319" s="2"/>
      <c r="AF319" s="2"/>
    </row>
    <row r="320" spans="1:32" ht="14.25" customHeight="1">
      <c r="A320" s="3"/>
      <c r="B320" s="2"/>
      <c r="C320" s="4"/>
      <c r="D320" s="2"/>
      <c r="E320" s="2"/>
      <c r="F320" s="2"/>
      <c r="G320" s="2"/>
      <c r="H320" s="2"/>
      <c r="I320" s="2"/>
      <c r="J320" s="2"/>
      <c r="K320" s="2"/>
      <c r="L320" s="2"/>
      <c r="M320" s="35"/>
      <c r="N320" s="35"/>
      <c r="O320" s="4"/>
      <c r="P320" s="2"/>
      <c r="Q320" s="2"/>
      <c r="R320" s="2"/>
      <c r="S320" s="2"/>
      <c r="T320" s="2"/>
      <c r="U320" s="2"/>
      <c r="V320" s="2"/>
      <c r="W320" s="2"/>
      <c r="X320" s="2"/>
      <c r="Y320" s="2"/>
      <c r="Z320" s="2"/>
      <c r="AA320" s="2"/>
      <c r="AB320" s="2"/>
      <c r="AC320" s="2"/>
      <c r="AD320" s="2"/>
      <c r="AE320" s="2"/>
      <c r="AF320" s="2"/>
    </row>
    <row r="321" spans="1:32" ht="14.25" customHeight="1">
      <c r="A321" s="3"/>
      <c r="B321" s="2"/>
      <c r="C321" s="4"/>
      <c r="D321" s="2"/>
      <c r="E321" s="2"/>
      <c r="F321" s="2"/>
      <c r="G321" s="2"/>
      <c r="H321" s="2"/>
      <c r="I321" s="2"/>
      <c r="J321" s="2"/>
      <c r="K321" s="2"/>
      <c r="L321" s="2"/>
      <c r="M321" s="35"/>
      <c r="N321" s="35"/>
      <c r="O321" s="4"/>
      <c r="P321" s="2"/>
      <c r="Q321" s="2"/>
      <c r="R321" s="2"/>
      <c r="S321" s="2"/>
      <c r="T321" s="2"/>
      <c r="U321" s="2"/>
      <c r="V321" s="2"/>
      <c r="W321" s="2"/>
      <c r="X321" s="2"/>
      <c r="Y321" s="2"/>
      <c r="Z321" s="2"/>
      <c r="AA321" s="2"/>
      <c r="AB321" s="2"/>
      <c r="AC321" s="2"/>
      <c r="AD321" s="2"/>
      <c r="AE321" s="2"/>
      <c r="AF321" s="2"/>
    </row>
    <row r="322" spans="1:32" ht="14.25" customHeight="1">
      <c r="A322" s="3"/>
      <c r="B322" s="2"/>
      <c r="C322" s="4"/>
      <c r="D322" s="2"/>
      <c r="E322" s="2"/>
      <c r="F322" s="2"/>
      <c r="G322" s="2"/>
      <c r="H322" s="2"/>
      <c r="I322" s="2"/>
      <c r="J322" s="2"/>
      <c r="K322" s="2"/>
      <c r="L322" s="2"/>
      <c r="M322" s="35"/>
      <c r="N322" s="35"/>
      <c r="O322" s="4"/>
      <c r="P322" s="2"/>
      <c r="Q322" s="2"/>
      <c r="R322" s="2"/>
      <c r="S322" s="2"/>
      <c r="T322" s="2"/>
      <c r="U322" s="2"/>
      <c r="V322" s="2"/>
      <c r="W322" s="2"/>
      <c r="X322" s="2"/>
      <c r="Y322" s="2"/>
      <c r="Z322" s="2"/>
      <c r="AA322" s="2"/>
      <c r="AB322" s="2"/>
      <c r="AC322" s="2"/>
      <c r="AD322" s="2"/>
      <c r="AE322" s="2"/>
      <c r="AF322" s="2"/>
    </row>
    <row r="323" spans="1:32" ht="14.25" customHeight="1">
      <c r="A323" s="3"/>
      <c r="B323" s="2"/>
      <c r="C323" s="4"/>
      <c r="D323" s="2"/>
      <c r="E323" s="2"/>
      <c r="F323" s="2"/>
      <c r="G323" s="2"/>
      <c r="H323" s="2"/>
      <c r="I323" s="2"/>
      <c r="J323" s="2"/>
      <c r="K323" s="2"/>
      <c r="L323" s="2"/>
      <c r="M323" s="35"/>
      <c r="N323" s="35"/>
      <c r="O323" s="4"/>
      <c r="P323" s="2"/>
      <c r="Q323" s="2"/>
      <c r="R323" s="2"/>
      <c r="S323" s="2"/>
      <c r="T323" s="2"/>
      <c r="U323" s="2"/>
      <c r="V323" s="2"/>
      <c r="W323" s="2"/>
      <c r="X323" s="2"/>
      <c r="Y323" s="2"/>
      <c r="Z323" s="2"/>
      <c r="AA323" s="2"/>
      <c r="AB323" s="2"/>
      <c r="AC323" s="2"/>
      <c r="AD323" s="2"/>
      <c r="AE323" s="2"/>
      <c r="AF323" s="2"/>
    </row>
    <row r="324" spans="1:32" ht="14.25" customHeight="1">
      <c r="A324" s="3"/>
      <c r="B324" s="2"/>
      <c r="C324" s="4"/>
      <c r="D324" s="2"/>
      <c r="E324" s="2"/>
      <c r="F324" s="2"/>
      <c r="G324" s="2"/>
      <c r="H324" s="2"/>
      <c r="I324" s="2"/>
      <c r="J324" s="2"/>
      <c r="K324" s="2"/>
      <c r="L324" s="2"/>
      <c r="M324" s="35"/>
      <c r="N324" s="35"/>
      <c r="O324" s="4"/>
      <c r="P324" s="2"/>
      <c r="Q324" s="2"/>
      <c r="R324" s="2"/>
      <c r="S324" s="2"/>
      <c r="T324" s="2"/>
      <c r="U324" s="2"/>
      <c r="V324" s="2"/>
      <c r="W324" s="2"/>
      <c r="X324" s="2"/>
      <c r="Y324" s="2"/>
      <c r="Z324" s="2"/>
      <c r="AA324" s="2"/>
      <c r="AB324" s="2"/>
      <c r="AC324" s="2"/>
      <c r="AD324" s="2"/>
      <c r="AE324" s="2"/>
      <c r="AF324" s="2"/>
    </row>
    <row r="325" spans="1:32" ht="14.25" customHeight="1">
      <c r="A325" s="3"/>
      <c r="B325" s="2"/>
      <c r="C325" s="4"/>
      <c r="D325" s="2"/>
      <c r="E325" s="2"/>
      <c r="F325" s="2"/>
      <c r="G325" s="2"/>
      <c r="H325" s="2"/>
      <c r="I325" s="2"/>
      <c r="J325" s="2"/>
      <c r="K325" s="2"/>
      <c r="L325" s="2"/>
      <c r="M325" s="35"/>
      <c r="N325" s="35"/>
      <c r="O325" s="4"/>
      <c r="P325" s="2"/>
      <c r="Q325" s="2"/>
      <c r="R325" s="2"/>
      <c r="S325" s="2"/>
      <c r="T325" s="2"/>
      <c r="U325" s="2"/>
      <c r="V325" s="2"/>
      <c r="W325" s="2"/>
      <c r="X325" s="2"/>
      <c r="Y325" s="2"/>
      <c r="Z325" s="2"/>
      <c r="AA325" s="2"/>
      <c r="AB325" s="2"/>
      <c r="AC325" s="2"/>
      <c r="AD325" s="2"/>
      <c r="AE325" s="2"/>
      <c r="AF325" s="2"/>
    </row>
    <row r="326" spans="1:32" ht="14.25" customHeight="1">
      <c r="A326" s="3"/>
      <c r="B326" s="2"/>
      <c r="C326" s="4"/>
      <c r="D326" s="2"/>
      <c r="E326" s="2"/>
      <c r="F326" s="2"/>
      <c r="G326" s="2"/>
      <c r="H326" s="2"/>
      <c r="I326" s="2"/>
      <c r="J326" s="2"/>
      <c r="K326" s="2"/>
      <c r="L326" s="2"/>
      <c r="M326" s="35"/>
      <c r="N326" s="35"/>
      <c r="O326" s="4"/>
      <c r="P326" s="2"/>
      <c r="Q326" s="2"/>
      <c r="R326" s="2"/>
      <c r="S326" s="2"/>
      <c r="T326" s="2"/>
      <c r="U326" s="2"/>
      <c r="V326" s="2"/>
      <c r="W326" s="2"/>
      <c r="X326" s="2"/>
      <c r="Y326" s="2"/>
      <c r="Z326" s="2"/>
      <c r="AA326" s="2"/>
      <c r="AB326" s="2"/>
      <c r="AC326" s="2"/>
      <c r="AD326" s="2"/>
      <c r="AE326" s="2"/>
      <c r="AF326" s="2"/>
    </row>
    <row r="327" spans="1:32" ht="14.25" customHeight="1">
      <c r="A327" s="2"/>
      <c r="B327" s="2"/>
      <c r="C327" s="4"/>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14.25" customHeight="1">
      <c r="A328" s="2"/>
      <c r="B328" s="2"/>
      <c r="C328" s="4"/>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14.25" customHeight="1">
      <c r="A329" s="2"/>
      <c r="B329" s="2"/>
      <c r="C329" s="4"/>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14.25" customHeight="1">
      <c r="A330" s="2"/>
      <c r="B330" s="2"/>
      <c r="C330" s="4"/>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14.25" customHeight="1">
      <c r="A331" s="2"/>
      <c r="B331" s="2"/>
      <c r="C331" s="4"/>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14.25" customHeight="1">
      <c r="A332" s="2"/>
      <c r="B332" s="2"/>
      <c r="C332" s="4"/>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14.25" customHeight="1">
      <c r="A333" s="2"/>
      <c r="B333" s="2"/>
      <c r="C333" s="4"/>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14.25" customHeight="1">
      <c r="A334" s="2"/>
      <c r="B334" s="2"/>
      <c r="C334" s="4"/>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14.25" customHeight="1">
      <c r="A335" s="2"/>
      <c r="B335" s="2"/>
      <c r="C335" s="4"/>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14.25" customHeight="1">
      <c r="A336" s="2"/>
      <c r="B336" s="2"/>
      <c r="C336" s="4"/>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14.25" customHeight="1">
      <c r="A337" s="2"/>
      <c r="B337" s="2"/>
      <c r="C337" s="4"/>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14.25" customHeight="1">
      <c r="A338" s="2"/>
      <c r="B338" s="2"/>
      <c r="C338" s="4"/>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14.25" customHeight="1">
      <c r="A339" s="2"/>
      <c r="B339" s="2"/>
      <c r="C339" s="4"/>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14.25" customHeight="1">
      <c r="A340" s="2"/>
      <c r="B340" s="2"/>
      <c r="C340" s="4"/>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14.25" customHeight="1">
      <c r="A341" s="2"/>
      <c r="B341" s="2"/>
      <c r="C341" s="4"/>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14.25" customHeight="1">
      <c r="A342" s="2"/>
      <c r="B342" s="2"/>
      <c r="C342" s="4"/>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14.25" customHeight="1">
      <c r="A343" s="2"/>
      <c r="B343" s="2"/>
      <c r="C343" s="4"/>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14.25" customHeight="1">
      <c r="A344" s="2"/>
      <c r="B344" s="2"/>
      <c r="C344" s="4"/>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14.25" customHeight="1">
      <c r="A345" s="2"/>
      <c r="B345" s="2"/>
      <c r="C345" s="4"/>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14.25" customHeight="1">
      <c r="A346" s="2"/>
      <c r="B346" s="2"/>
      <c r="C346" s="4"/>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14.25" customHeight="1">
      <c r="A347" s="2"/>
      <c r="B347" s="2"/>
      <c r="C347" s="4"/>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14.25" customHeight="1">
      <c r="A348" s="2"/>
      <c r="B348" s="2"/>
      <c r="C348" s="4"/>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14.25" customHeight="1">
      <c r="A349" s="2"/>
      <c r="B349" s="2"/>
      <c r="C349" s="4"/>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14.25" customHeight="1">
      <c r="A350" s="2"/>
      <c r="B350" s="2"/>
      <c r="C350" s="4"/>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14.25" customHeight="1">
      <c r="A351" s="2"/>
      <c r="B351" s="2"/>
      <c r="C351" s="4"/>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14.25" customHeight="1">
      <c r="A352" s="2"/>
      <c r="B352" s="2"/>
      <c r="C352" s="4"/>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14.25" customHeight="1">
      <c r="A353" s="2"/>
      <c r="B353" s="2"/>
      <c r="C353" s="4"/>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14.25" customHeight="1">
      <c r="A354" s="2"/>
      <c r="B354" s="2"/>
      <c r="C354" s="4"/>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14.25" customHeight="1">
      <c r="A355" s="2"/>
      <c r="B355" s="2"/>
      <c r="C355" s="4"/>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14.25" customHeight="1">
      <c r="A356" s="2"/>
      <c r="B356" s="2"/>
      <c r="C356" s="4"/>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14.25" customHeight="1">
      <c r="A357" s="2"/>
      <c r="B357" s="2"/>
      <c r="C357" s="4"/>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14.25" customHeight="1">
      <c r="A358" s="2"/>
      <c r="B358" s="2"/>
      <c r="C358" s="4"/>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14.25" customHeight="1">
      <c r="A359" s="2"/>
      <c r="B359" s="2"/>
      <c r="C359" s="4"/>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14.25" customHeight="1">
      <c r="A360" s="2"/>
      <c r="B360" s="2"/>
      <c r="C360" s="4"/>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14.25" customHeight="1">
      <c r="A361" s="2"/>
      <c r="B361" s="2"/>
      <c r="C361" s="4"/>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14.25" customHeight="1">
      <c r="A362" s="2"/>
      <c r="B362" s="2"/>
      <c r="C362" s="4"/>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14.25" customHeight="1">
      <c r="A363" s="2"/>
      <c r="B363" s="2"/>
      <c r="C363" s="4"/>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14.25" customHeight="1">
      <c r="A364" s="2"/>
      <c r="B364" s="2"/>
      <c r="C364" s="4"/>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14.25" customHeight="1">
      <c r="A365" s="2"/>
      <c r="B365" s="2"/>
      <c r="C365" s="4"/>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14.25" customHeight="1">
      <c r="A366" s="2"/>
      <c r="B366" s="2"/>
      <c r="C366" s="4"/>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14.25" customHeight="1">
      <c r="A367" s="2"/>
      <c r="B367" s="2"/>
      <c r="C367" s="4"/>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14.25" customHeight="1">
      <c r="A368" s="2"/>
      <c r="B368" s="2"/>
      <c r="C368" s="4"/>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14.25" customHeight="1">
      <c r="A369" s="2"/>
      <c r="B369" s="2"/>
      <c r="C369" s="4"/>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14.25" customHeight="1">
      <c r="A370" s="2"/>
      <c r="B370" s="2"/>
      <c r="C370" s="4"/>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14.25" customHeight="1">
      <c r="A371" s="2"/>
      <c r="B371" s="2"/>
      <c r="C371" s="4"/>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14.25" customHeight="1">
      <c r="A372" s="2"/>
      <c r="B372" s="2"/>
      <c r="C372" s="4"/>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14.25" customHeight="1">
      <c r="A373" s="2"/>
      <c r="B373" s="2"/>
      <c r="C373" s="4"/>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14.25" customHeight="1">
      <c r="A374" s="2"/>
      <c r="B374" s="2"/>
      <c r="C374" s="4"/>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14.25" customHeight="1">
      <c r="A375" s="2"/>
      <c r="B375" s="2"/>
      <c r="C375" s="4"/>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14.25" customHeight="1">
      <c r="A376" s="2"/>
      <c r="B376" s="2"/>
      <c r="C376" s="4"/>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14.25" customHeight="1">
      <c r="A377" s="2"/>
      <c r="B377" s="2"/>
      <c r="C377" s="4"/>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14.25" customHeight="1">
      <c r="A378" s="2"/>
      <c r="B378" s="2"/>
      <c r="C378" s="4"/>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14.25" customHeight="1">
      <c r="A379" s="2"/>
      <c r="B379" s="2"/>
      <c r="C379" s="4"/>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14.25" customHeight="1">
      <c r="A380" s="2"/>
      <c r="B380" s="2"/>
      <c r="C380" s="4"/>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14.25" customHeight="1">
      <c r="A381" s="2"/>
      <c r="B381" s="2"/>
      <c r="C381" s="4"/>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14.25" customHeight="1">
      <c r="A382" s="2"/>
      <c r="B382" s="2"/>
      <c r="C382" s="4"/>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14.25" customHeight="1">
      <c r="A383" s="2"/>
      <c r="B383" s="2"/>
      <c r="C383" s="4"/>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14.25" customHeight="1">
      <c r="A384" s="2"/>
      <c r="B384" s="2"/>
      <c r="C384" s="4"/>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14.25" customHeight="1">
      <c r="A385" s="2"/>
      <c r="B385" s="2"/>
      <c r="C385" s="4"/>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14.25" customHeight="1">
      <c r="A386" s="2"/>
      <c r="B386" s="2"/>
      <c r="C386" s="4"/>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14.25" customHeight="1">
      <c r="A387" s="2"/>
      <c r="B387" s="2"/>
      <c r="C387" s="4"/>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14.25" customHeight="1">
      <c r="A388" s="2"/>
      <c r="B388" s="2"/>
      <c r="C388" s="4"/>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14.25" customHeight="1">
      <c r="A389" s="2"/>
      <c r="B389" s="2"/>
      <c r="C389" s="4"/>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14.25" customHeight="1">
      <c r="A390" s="2"/>
      <c r="B390" s="2"/>
      <c r="C390" s="4"/>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14.25" customHeight="1">
      <c r="A391" s="2"/>
      <c r="B391" s="2"/>
      <c r="C391" s="4"/>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14.25" customHeight="1">
      <c r="A392" s="2"/>
      <c r="B392" s="2"/>
      <c r="C392" s="4"/>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14.25" customHeight="1">
      <c r="A393" s="2"/>
      <c r="B393" s="2"/>
      <c r="C393" s="4"/>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14.25" customHeight="1">
      <c r="A394" s="2"/>
      <c r="B394" s="2"/>
      <c r="C394" s="4"/>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14.25" customHeight="1">
      <c r="A395" s="2"/>
      <c r="B395" s="2"/>
      <c r="C395" s="4"/>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14.25" customHeight="1">
      <c r="A396" s="2"/>
      <c r="B396" s="2"/>
      <c r="C396" s="4"/>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14.25" customHeight="1">
      <c r="A397" s="2"/>
      <c r="B397" s="2"/>
      <c r="C397" s="4"/>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14.25" customHeight="1">
      <c r="A398" s="2"/>
      <c r="B398" s="2"/>
      <c r="C398" s="4"/>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14.25" customHeight="1">
      <c r="A399" s="2"/>
      <c r="B399" s="2"/>
      <c r="C399" s="4"/>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14.25" customHeight="1">
      <c r="A400" s="2"/>
      <c r="B400" s="2"/>
      <c r="C400" s="4"/>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14.25" customHeight="1">
      <c r="A401" s="2"/>
      <c r="B401" s="2"/>
      <c r="C401" s="4"/>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14.25" customHeight="1">
      <c r="A402" s="2"/>
      <c r="B402" s="2"/>
      <c r="C402" s="4"/>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14.25" customHeight="1">
      <c r="A403" s="2"/>
      <c r="B403" s="2"/>
      <c r="C403" s="4"/>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14.25" customHeight="1">
      <c r="A404" s="2"/>
      <c r="B404" s="2"/>
      <c r="C404" s="4"/>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14.25" customHeight="1">
      <c r="A405" s="2"/>
      <c r="B405" s="2"/>
      <c r="C405" s="4"/>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14.25" customHeight="1">
      <c r="A406" s="2"/>
      <c r="B406" s="2"/>
      <c r="C406" s="4"/>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14.25" customHeight="1">
      <c r="A407" s="2"/>
      <c r="B407" s="2"/>
      <c r="C407" s="4"/>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14.25" customHeight="1">
      <c r="A408" s="2"/>
      <c r="B408" s="2"/>
      <c r="C408" s="4"/>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14.25" customHeight="1">
      <c r="A409" s="2"/>
      <c r="B409" s="2"/>
      <c r="C409" s="4"/>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14.25" customHeight="1">
      <c r="A410" s="2"/>
      <c r="B410" s="2"/>
      <c r="C410" s="4"/>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14.25" customHeight="1">
      <c r="A411" s="2"/>
      <c r="B411" s="2"/>
      <c r="C411" s="4"/>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14.25" customHeight="1">
      <c r="A412" s="2"/>
      <c r="B412" s="2"/>
      <c r="C412" s="4"/>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14.25" customHeight="1">
      <c r="A413" s="2"/>
      <c r="B413" s="2"/>
      <c r="C413" s="4"/>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14.25" customHeight="1">
      <c r="A414" s="2"/>
      <c r="B414" s="2"/>
      <c r="C414" s="4"/>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14.25" customHeight="1">
      <c r="A415" s="2"/>
      <c r="B415" s="2"/>
      <c r="C415" s="4"/>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14.25" customHeight="1">
      <c r="A416" s="2"/>
      <c r="B416" s="2"/>
      <c r="C416" s="4"/>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14.25" customHeight="1">
      <c r="A417" s="2"/>
      <c r="B417" s="2"/>
      <c r="C417" s="4"/>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14.25" customHeight="1">
      <c r="A418" s="2"/>
      <c r="B418" s="2"/>
      <c r="C418" s="4"/>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row>
    <row r="419" spans="1:32" ht="14.25" customHeight="1">
      <c r="A419" s="2"/>
      <c r="B419" s="2"/>
      <c r="C419" s="4"/>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14.25" customHeight="1">
      <c r="A420" s="2"/>
      <c r="B420" s="2"/>
      <c r="C420" s="4"/>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14.25" customHeight="1">
      <c r="A421" s="2"/>
      <c r="B421" s="2"/>
      <c r="C421" s="4"/>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22" spans="1:32" ht="14.25" customHeight="1">
      <c r="A422" s="2"/>
      <c r="B422" s="2"/>
      <c r="C422" s="4"/>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row>
    <row r="423" spans="1:32" ht="14.25" customHeight="1">
      <c r="A423" s="2"/>
      <c r="B423" s="2"/>
      <c r="C423" s="4"/>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row>
    <row r="424" spans="1:32" ht="14.25" customHeight="1">
      <c r="A424" s="2"/>
      <c r="B424" s="2"/>
      <c r="C424" s="4"/>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row>
    <row r="425" spans="1:32" ht="14.25" customHeight="1">
      <c r="A425" s="2"/>
      <c r="B425" s="2"/>
      <c r="C425" s="4"/>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row>
    <row r="426" spans="1:32" ht="14.25" customHeight="1">
      <c r="A426" s="2"/>
      <c r="B426" s="2"/>
      <c r="C426" s="4"/>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row>
    <row r="427" spans="1:32" ht="14.25" customHeight="1">
      <c r="A427" s="2"/>
      <c r="B427" s="2"/>
      <c r="C427" s="4"/>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row>
    <row r="428" spans="1:32" ht="14.25" customHeight="1">
      <c r="A428" s="2"/>
      <c r="B428" s="2"/>
      <c r="C428" s="4"/>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row>
    <row r="429" spans="1:32" ht="14.25" customHeight="1">
      <c r="A429" s="2"/>
      <c r="B429" s="2"/>
      <c r="C429" s="4"/>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row>
    <row r="430" spans="1:32" ht="14.25" customHeight="1">
      <c r="A430" s="2"/>
      <c r="B430" s="2"/>
      <c r="C430" s="4"/>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row>
    <row r="431" spans="1:32" ht="14.25" customHeight="1">
      <c r="A431" s="2"/>
      <c r="B431" s="2"/>
      <c r="C431" s="4"/>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row>
    <row r="432" spans="1:32" ht="14.25" customHeight="1">
      <c r="A432" s="2"/>
      <c r="B432" s="2"/>
      <c r="C432" s="4"/>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row>
    <row r="433" spans="1:32" ht="14.25" customHeight="1">
      <c r="A433" s="2"/>
      <c r="B433" s="2"/>
      <c r="C433" s="4"/>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row>
    <row r="434" spans="1:32" ht="14.25" customHeight="1">
      <c r="A434" s="2"/>
      <c r="B434" s="2"/>
      <c r="C434" s="4"/>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row>
    <row r="435" spans="1:32" ht="14.25" customHeight="1">
      <c r="A435" s="2"/>
      <c r="B435" s="2"/>
      <c r="C435" s="4"/>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row>
    <row r="436" spans="1:32" ht="14.25" customHeight="1">
      <c r="A436" s="2"/>
      <c r="B436" s="2"/>
      <c r="C436" s="4"/>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row>
    <row r="437" spans="1:32" ht="14.25" customHeight="1">
      <c r="A437" s="2"/>
      <c r="B437" s="2"/>
      <c r="C437" s="4"/>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row>
    <row r="438" spans="1:32" ht="14.25" customHeight="1">
      <c r="A438" s="2"/>
      <c r="B438" s="2"/>
      <c r="C438" s="4"/>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row>
    <row r="439" spans="1:32" ht="14.25" customHeight="1">
      <c r="A439" s="2"/>
      <c r="B439" s="2"/>
      <c r="C439" s="4"/>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row>
    <row r="440" spans="1:32" ht="14.25" customHeight="1">
      <c r="A440" s="2"/>
      <c r="B440" s="2"/>
      <c r="C440" s="4"/>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row>
    <row r="441" spans="1:32" ht="14.25" customHeight="1">
      <c r="A441" s="2"/>
      <c r="B441" s="2"/>
      <c r="C441" s="4"/>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row>
    <row r="442" spans="1:32" ht="14.25" customHeight="1">
      <c r="A442" s="2"/>
      <c r="B442" s="2"/>
      <c r="C442" s="4"/>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row>
    <row r="443" spans="1:32" ht="14.25" customHeight="1">
      <c r="A443" s="2"/>
      <c r="B443" s="2"/>
      <c r="C443" s="4"/>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row>
    <row r="444" spans="1:32" ht="14.25" customHeight="1">
      <c r="A444" s="2"/>
      <c r="B444" s="2"/>
      <c r="C444" s="4"/>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row>
    <row r="445" spans="1:32" ht="14.25" customHeight="1">
      <c r="A445" s="2"/>
      <c r="B445" s="2"/>
      <c r="C445" s="4"/>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row>
    <row r="446" spans="1:32" ht="14.25" customHeight="1">
      <c r="A446" s="2"/>
      <c r="B446" s="2"/>
      <c r="C446" s="4"/>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row>
    <row r="447" spans="1:32" ht="14.25" customHeight="1">
      <c r="A447" s="2"/>
      <c r="B447" s="2"/>
      <c r="C447" s="4"/>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row>
    <row r="448" spans="1:32" ht="14.25" customHeight="1">
      <c r="A448" s="2"/>
      <c r="B448" s="2"/>
      <c r="C448" s="4"/>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row>
    <row r="449" spans="1:32" ht="14.25" customHeight="1">
      <c r="A449" s="2"/>
      <c r="B449" s="2"/>
      <c r="C449" s="4"/>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row>
    <row r="450" spans="1:32" ht="14.25" customHeight="1">
      <c r="A450" s="2"/>
      <c r="B450" s="2"/>
      <c r="C450" s="4"/>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row>
    <row r="451" spans="1:32" ht="14.25" customHeight="1">
      <c r="A451" s="2"/>
      <c r="B451" s="2"/>
      <c r="C451" s="4"/>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row>
    <row r="452" spans="1:32" ht="14.25" customHeight="1">
      <c r="A452" s="2"/>
      <c r="B452" s="2"/>
      <c r="C452" s="4"/>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row>
    <row r="453" spans="1:32" ht="14.25" customHeight="1">
      <c r="A453" s="2"/>
      <c r="B453" s="2"/>
      <c r="C453" s="4"/>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row>
    <row r="454" spans="1:32" ht="14.25" customHeight="1">
      <c r="A454" s="2"/>
      <c r="B454" s="2"/>
      <c r="C454" s="4"/>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row>
    <row r="455" spans="1:32" ht="14.25" customHeight="1">
      <c r="A455" s="2"/>
      <c r="B455" s="2"/>
      <c r="C455" s="4"/>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row>
    <row r="456" spans="1:32" ht="14.25" customHeight="1">
      <c r="A456" s="2"/>
      <c r="B456" s="2"/>
      <c r="C456" s="4"/>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row>
    <row r="457" spans="1:32" ht="14.25" customHeight="1">
      <c r="A457" s="2"/>
      <c r="B457" s="2"/>
      <c r="C457" s="4"/>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row>
    <row r="458" spans="1:32" ht="14.25" customHeight="1">
      <c r="A458" s="2"/>
      <c r="B458" s="2"/>
      <c r="C458" s="4"/>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row>
    <row r="459" spans="1:32" ht="14.25" customHeight="1">
      <c r="A459" s="2"/>
      <c r="B459" s="2"/>
      <c r="C459" s="4"/>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row>
    <row r="460" spans="1:32" ht="14.25" customHeight="1">
      <c r="A460" s="2"/>
      <c r="B460" s="2"/>
      <c r="C460" s="4"/>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row>
    <row r="461" spans="1:32" ht="14.25" customHeight="1">
      <c r="A461" s="2"/>
      <c r="B461" s="2"/>
      <c r="C461" s="4"/>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row>
    <row r="462" spans="1:32" ht="14.25" customHeight="1">
      <c r="A462" s="2"/>
      <c r="B462" s="2"/>
      <c r="C462" s="4"/>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row>
    <row r="463" spans="1:32" ht="14.25" customHeight="1">
      <c r="A463" s="2"/>
      <c r="B463" s="2"/>
      <c r="C463" s="4"/>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row>
    <row r="464" spans="1:32" ht="14.25" customHeight="1">
      <c r="A464" s="2"/>
      <c r="B464" s="2"/>
      <c r="C464" s="4"/>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row>
    <row r="465" spans="1:32" ht="14.25" customHeight="1">
      <c r="A465" s="2"/>
      <c r="B465" s="2"/>
      <c r="C465" s="4"/>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row>
    <row r="466" spans="1:32" ht="14.25" customHeight="1">
      <c r="A466" s="2"/>
      <c r="B466" s="2"/>
      <c r="C466" s="4"/>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row>
    <row r="467" spans="1:32" ht="14.25" customHeight="1">
      <c r="A467" s="2"/>
      <c r="B467" s="2"/>
      <c r="C467" s="4"/>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row>
    <row r="468" spans="1:32" ht="14.25" customHeight="1">
      <c r="A468" s="2"/>
      <c r="B468" s="2"/>
      <c r="C468" s="4"/>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row>
    <row r="469" spans="1:32" ht="14.25" customHeight="1">
      <c r="A469" s="2"/>
      <c r="B469" s="2"/>
      <c r="C469" s="4"/>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row>
    <row r="470" spans="1:32" ht="14.25" customHeight="1">
      <c r="A470" s="2"/>
      <c r="B470" s="2"/>
      <c r="C470" s="4"/>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row>
    <row r="471" spans="1:32" ht="14.25" customHeight="1">
      <c r="A471" s="2"/>
      <c r="B471" s="2"/>
      <c r="C471" s="4"/>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row>
    <row r="472" spans="1:32" ht="14.25" customHeight="1">
      <c r="A472" s="2"/>
      <c r="B472" s="2"/>
      <c r="C472" s="4"/>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row>
    <row r="473" spans="1:32" ht="14.25" customHeight="1">
      <c r="A473" s="2"/>
      <c r="B473" s="2"/>
      <c r="C473" s="4"/>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row>
    <row r="474" spans="1:32" ht="14.25" customHeight="1">
      <c r="A474" s="2"/>
      <c r="B474" s="2"/>
      <c r="C474" s="4"/>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row>
    <row r="475" spans="1:32" ht="14.25" customHeight="1">
      <c r="A475" s="2"/>
      <c r="B475" s="2"/>
      <c r="C475" s="4"/>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row>
    <row r="476" spans="1:32" ht="14.25" customHeight="1">
      <c r="A476" s="2"/>
      <c r="B476" s="2"/>
      <c r="C476" s="4"/>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row>
    <row r="477" spans="1:32" ht="14.25" customHeight="1">
      <c r="A477" s="2"/>
      <c r="B477" s="2"/>
      <c r="C477" s="4"/>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row>
    <row r="478" spans="1:32" ht="14.25" customHeight="1">
      <c r="A478" s="2"/>
      <c r="B478" s="2"/>
      <c r="C478" s="4"/>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row>
    <row r="479" spans="1:32" ht="14.25" customHeight="1">
      <c r="A479" s="2"/>
      <c r="B479" s="2"/>
      <c r="C479" s="4"/>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row>
    <row r="480" spans="1:32" ht="14.25" customHeight="1">
      <c r="A480" s="2"/>
      <c r="B480" s="2"/>
      <c r="C480" s="4"/>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row>
    <row r="481" spans="1:32" ht="14.25" customHeight="1">
      <c r="A481" s="2"/>
      <c r="B481" s="2"/>
      <c r="C481" s="4"/>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row>
    <row r="482" spans="1:32" ht="14.25" customHeight="1">
      <c r="A482" s="2"/>
      <c r="B482" s="2"/>
      <c r="C482" s="4"/>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row>
    <row r="483" spans="1:32" ht="14.25" customHeight="1">
      <c r="A483" s="2"/>
      <c r="B483" s="2"/>
      <c r="C483" s="4"/>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row>
    <row r="484" spans="1:32" ht="14.25" customHeight="1">
      <c r="A484" s="2"/>
      <c r="B484" s="2"/>
      <c r="C484" s="4"/>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row>
    <row r="485" spans="1:32" ht="14.25" customHeight="1">
      <c r="A485" s="2"/>
      <c r="B485" s="2"/>
      <c r="C485" s="4"/>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row>
    <row r="486" spans="1:32" ht="14.25" customHeight="1">
      <c r="A486" s="2"/>
      <c r="B486" s="2"/>
      <c r="C486" s="4"/>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row>
    <row r="487" spans="1:32" ht="14.25" customHeight="1">
      <c r="A487" s="2"/>
      <c r="B487" s="2"/>
      <c r="C487" s="4"/>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row>
    <row r="488" spans="1:32" ht="14.25" customHeight="1">
      <c r="A488" s="2"/>
      <c r="B488" s="2"/>
      <c r="C488" s="4"/>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row>
    <row r="489" spans="1:32" ht="14.25" customHeight="1">
      <c r="A489" s="2"/>
      <c r="B489" s="2"/>
      <c r="C489" s="4"/>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row>
    <row r="490" spans="1:32" ht="14.25" customHeight="1">
      <c r="A490" s="2"/>
      <c r="B490" s="2"/>
      <c r="C490" s="4"/>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row>
    <row r="491" spans="1:32" ht="14.25" customHeight="1">
      <c r="A491" s="2"/>
      <c r="B491" s="2"/>
      <c r="C491" s="4"/>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row>
    <row r="492" spans="1:32" ht="14.25" customHeight="1">
      <c r="A492" s="2"/>
      <c r="B492" s="2"/>
      <c r="C492" s="4"/>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row>
    <row r="493" spans="1:32" ht="14.25" customHeight="1">
      <c r="A493" s="2"/>
      <c r="B493" s="2"/>
      <c r="C493" s="4"/>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row>
    <row r="494" spans="1:32" ht="14.25" customHeight="1">
      <c r="A494" s="2"/>
      <c r="B494" s="2"/>
      <c r="C494" s="4"/>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row>
    <row r="495" spans="1:32" ht="14.25" customHeight="1">
      <c r="A495" s="2"/>
      <c r="B495" s="2"/>
      <c r="C495" s="4"/>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row>
    <row r="496" spans="1:32" ht="14.25" customHeight="1">
      <c r="A496" s="2"/>
      <c r="B496" s="2"/>
      <c r="C496" s="4"/>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row>
    <row r="497" spans="1:32" ht="14.25" customHeight="1">
      <c r="A497" s="2"/>
      <c r="B497" s="2"/>
      <c r="C497" s="4"/>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row>
    <row r="498" spans="1:32" ht="14.25" customHeight="1">
      <c r="A498" s="2"/>
      <c r="B498" s="2"/>
      <c r="C498" s="4"/>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row>
    <row r="499" spans="1:32" ht="14.25" customHeight="1">
      <c r="A499" s="2"/>
      <c r="B499" s="2"/>
      <c r="C499" s="4"/>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row>
    <row r="500" spans="1:32" ht="14.25" customHeight="1">
      <c r="A500" s="2"/>
      <c r="B500" s="2"/>
      <c r="C500" s="4"/>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row>
    <row r="501" spans="1:32" ht="14.25" customHeight="1">
      <c r="A501" s="2"/>
      <c r="B501" s="2"/>
      <c r="C501" s="4"/>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row>
    <row r="502" spans="1:32" ht="14.25" customHeight="1">
      <c r="A502" s="2"/>
      <c r="B502" s="2"/>
      <c r="C502" s="4"/>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row>
    <row r="503" spans="1:32" ht="14.25" customHeight="1">
      <c r="A503" s="2"/>
      <c r="B503" s="2"/>
      <c r="C503" s="4"/>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row>
    <row r="504" spans="1:32" ht="14.25" customHeight="1">
      <c r="A504" s="2"/>
      <c r="B504" s="2"/>
      <c r="C504" s="4"/>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row>
    <row r="505" spans="1:32" ht="14.25" customHeight="1">
      <c r="A505" s="2"/>
      <c r="B505" s="2"/>
      <c r="C505" s="4"/>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row>
    <row r="506" spans="1:32" ht="14.25" customHeight="1">
      <c r="A506" s="2"/>
      <c r="B506" s="2"/>
      <c r="C506" s="4"/>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row>
    <row r="507" spans="1:32" ht="14.25" customHeight="1">
      <c r="A507" s="2"/>
      <c r="B507" s="2"/>
      <c r="C507" s="4"/>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row>
    <row r="508" spans="1:32" ht="14.25" customHeight="1">
      <c r="A508" s="2"/>
      <c r="B508" s="2"/>
      <c r="C508" s="4"/>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row>
    <row r="509" spans="1:32" ht="14.25" customHeight="1">
      <c r="A509" s="2"/>
      <c r="B509" s="2"/>
      <c r="C509" s="4"/>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row>
    <row r="510" spans="1:32" ht="14.25" customHeight="1">
      <c r="A510" s="2"/>
      <c r="B510" s="2"/>
      <c r="C510" s="4"/>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row>
    <row r="511" spans="1:32" ht="14.25" customHeight="1">
      <c r="A511" s="2"/>
      <c r="B511" s="2"/>
      <c r="C511" s="4"/>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row>
    <row r="512" spans="1:32" ht="14.25" customHeight="1">
      <c r="A512" s="2"/>
      <c r="B512" s="2"/>
      <c r="C512" s="4"/>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row>
    <row r="513" spans="1:32" ht="14.25" customHeight="1">
      <c r="A513" s="2"/>
      <c r="B513" s="2"/>
      <c r="C513" s="4"/>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row>
    <row r="514" spans="1:32" ht="14.25" customHeight="1">
      <c r="A514" s="2"/>
      <c r="B514" s="2"/>
      <c r="C514" s="4"/>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row>
    <row r="515" spans="1:32" ht="14.25" customHeight="1">
      <c r="A515" s="2"/>
      <c r="B515" s="2"/>
      <c r="C515" s="4"/>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row>
    <row r="516" spans="1:32" ht="14.25" customHeight="1">
      <c r="A516" s="2"/>
      <c r="B516" s="2"/>
      <c r="C516" s="4"/>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row>
    <row r="517" spans="1:32" ht="14.25" customHeight="1">
      <c r="A517" s="2"/>
      <c r="B517" s="2"/>
      <c r="C517" s="4"/>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row>
    <row r="518" spans="1:32" ht="14.25" customHeight="1">
      <c r="A518" s="2"/>
      <c r="B518" s="2"/>
      <c r="C518" s="4"/>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row>
    <row r="519" spans="1:32" ht="14.25" customHeight="1">
      <c r="A519" s="2"/>
      <c r="B519" s="2"/>
      <c r="C519" s="4"/>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row>
    <row r="520" spans="1:32" ht="14.25" customHeight="1">
      <c r="A520" s="2"/>
      <c r="B520" s="2"/>
      <c r="C520" s="4"/>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row>
    <row r="521" spans="1:32" ht="14.25" customHeight="1">
      <c r="A521" s="2"/>
      <c r="B521" s="2"/>
      <c r="C521" s="4"/>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row>
    <row r="522" spans="1:32" ht="14.25" customHeight="1">
      <c r="A522" s="2"/>
      <c r="B522" s="2"/>
      <c r="C522" s="4"/>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row>
    <row r="523" spans="1:32" ht="14.25" customHeight="1">
      <c r="A523" s="2"/>
      <c r="B523" s="2"/>
      <c r="C523" s="4"/>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row>
    <row r="524" spans="1:32" ht="14.25" customHeight="1">
      <c r="A524" s="2"/>
      <c r="B524" s="2"/>
      <c r="C524" s="4"/>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row>
    <row r="525" spans="1:32" ht="14.25" customHeight="1">
      <c r="A525" s="2"/>
      <c r="B525" s="2"/>
      <c r="C525" s="4"/>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row>
    <row r="526" spans="1:32" ht="14.25" customHeight="1">
      <c r="A526" s="2"/>
      <c r="B526" s="2"/>
      <c r="C526" s="4"/>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row>
    <row r="527" spans="1:32" ht="14.25" customHeight="1">
      <c r="A527" s="2"/>
      <c r="B527" s="2"/>
      <c r="C527" s="4"/>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row>
    <row r="528" spans="1:32" ht="14.25" customHeight="1">
      <c r="A528" s="2"/>
      <c r="B528" s="2"/>
      <c r="C528" s="4"/>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row>
    <row r="529" spans="1:32" ht="14.25" customHeight="1">
      <c r="A529" s="2"/>
      <c r="B529" s="2"/>
      <c r="C529" s="4"/>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row>
    <row r="530" spans="1:32" ht="14.25" customHeight="1">
      <c r="A530" s="2"/>
      <c r="B530" s="2"/>
      <c r="C530" s="4"/>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row>
    <row r="531" spans="1:32" ht="14.25" customHeight="1">
      <c r="A531" s="2"/>
      <c r="B531" s="2"/>
      <c r="C531" s="4"/>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row>
    <row r="532" spans="1:32" ht="14.25" customHeight="1">
      <c r="A532" s="2"/>
      <c r="B532" s="2"/>
      <c r="C532" s="4"/>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row>
    <row r="533" spans="1:32" ht="14.25" customHeight="1">
      <c r="A533" s="2"/>
      <c r="B533" s="2"/>
      <c r="C533" s="4"/>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row>
    <row r="534" spans="1:32" ht="14.25" customHeight="1">
      <c r="A534" s="2"/>
      <c r="B534" s="2"/>
      <c r="C534" s="4"/>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row>
    <row r="535" spans="1:32" ht="14.25" customHeight="1">
      <c r="A535" s="2"/>
      <c r="B535" s="2"/>
      <c r="C535" s="4"/>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row>
    <row r="536" spans="1:32" ht="14.25" customHeight="1">
      <c r="A536" s="2"/>
      <c r="B536" s="2"/>
      <c r="C536" s="4"/>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row>
    <row r="537" spans="1:32" ht="14.25" customHeight="1">
      <c r="A537" s="2"/>
      <c r="B537" s="2"/>
      <c r="C537" s="4"/>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row>
    <row r="538" spans="1:32" ht="14.25" customHeight="1">
      <c r="A538" s="2"/>
      <c r="B538" s="2"/>
      <c r="C538" s="4"/>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row>
    <row r="539" spans="1:32" ht="14.25" customHeight="1">
      <c r="A539" s="2"/>
      <c r="B539" s="2"/>
      <c r="C539" s="4"/>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row>
    <row r="540" spans="1:32" ht="14.25" customHeight="1">
      <c r="A540" s="2"/>
      <c r="B540" s="2"/>
      <c r="C540" s="4"/>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row>
    <row r="541" spans="1:32" ht="14.25" customHeight="1">
      <c r="A541" s="2"/>
      <c r="B541" s="2"/>
      <c r="C541" s="4"/>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row>
    <row r="542" spans="1:32" ht="14.25" customHeight="1">
      <c r="A542" s="2"/>
      <c r="B542" s="2"/>
      <c r="C542" s="4"/>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row>
    <row r="543" spans="1:32" ht="14.25" customHeight="1">
      <c r="A543" s="2"/>
      <c r="B543" s="2"/>
      <c r="C543" s="4"/>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row>
    <row r="544" spans="1:32" ht="14.25" customHeight="1">
      <c r="A544" s="2"/>
      <c r="B544" s="2"/>
      <c r="C544" s="4"/>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row>
    <row r="545" spans="1:32" ht="14.25" customHeight="1">
      <c r="A545" s="2"/>
      <c r="B545" s="2"/>
      <c r="C545" s="4"/>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row>
    <row r="546" spans="1:32" ht="14.25" customHeight="1">
      <c r="A546" s="2"/>
      <c r="B546" s="2"/>
      <c r="C546" s="4"/>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row>
    <row r="547" spans="1:32" ht="14.25" customHeight="1">
      <c r="A547" s="2"/>
      <c r="B547" s="2"/>
      <c r="C547" s="4"/>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row>
    <row r="548" spans="1:32" ht="14.25" customHeight="1">
      <c r="A548" s="2"/>
      <c r="B548" s="2"/>
      <c r="C548" s="4"/>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row>
    <row r="549" spans="1:32" ht="14.25" customHeight="1">
      <c r="A549" s="2"/>
      <c r="B549" s="2"/>
      <c r="C549" s="4"/>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row>
    <row r="550" spans="1:32" ht="14.25" customHeight="1">
      <c r="A550" s="2"/>
      <c r="B550" s="2"/>
      <c r="C550" s="4"/>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row>
    <row r="551" spans="1:32" ht="14.25" customHeight="1">
      <c r="A551" s="2"/>
      <c r="B551" s="2"/>
      <c r="C551" s="4"/>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row>
    <row r="552" spans="1:32" ht="14.25" customHeight="1">
      <c r="A552" s="2"/>
      <c r="B552" s="2"/>
      <c r="C552" s="4"/>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row>
    <row r="553" spans="1:32" ht="14.25" customHeight="1">
      <c r="A553" s="2"/>
      <c r="B553" s="2"/>
      <c r="C553" s="4"/>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row>
    <row r="554" spans="1:32" ht="14.25" customHeight="1">
      <c r="A554" s="2"/>
      <c r="B554" s="2"/>
      <c r="C554" s="4"/>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row>
    <row r="555" spans="1:32" ht="14.25" customHeight="1">
      <c r="A555" s="3"/>
      <c r="B555" s="5"/>
      <c r="C555" s="36"/>
      <c r="D555" s="5"/>
      <c r="E555" s="5"/>
      <c r="F555" s="5"/>
      <c r="G555" s="5"/>
      <c r="H555" s="5"/>
      <c r="I555" s="5"/>
      <c r="J555" s="5"/>
      <c r="K555" s="5"/>
      <c r="L555" s="5"/>
      <c r="M555" s="36"/>
      <c r="N555" s="36"/>
      <c r="O555" s="36"/>
      <c r="P555" s="5"/>
      <c r="Q555" s="2"/>
      <c r="R555" s="2"/>
      <c r="S555" s="2"/>
      <c r="T555" s="2"/>
      <c r="U555" s="2"/>
      <c r="V555" s="2"/>
      <c r="W555" s="2"/>
      <c r="X555" s="2"/>
      <c r="Y555" s="2"/>
      <c r="Z555" s="2"/>
      <c r="AA555" s="2"/>
      <c r="AB555" s="2"/>
      <c r="AC555" s="2"/>
      <c r="AD555" s="2"/>
      <c r="AE555" s="2"/>
      <c r="AF555" s="2"/>
    </row>
    <row r="556" spans="1:32" ht="14.25" customHeight="1">
      <c r="A556" s="3"/>
      <c r="B556" s="5"/>
      <c r="C556" s="36"/>
      <c r="D556" s="5"/>
      <c r="E556" s="5"/>
      <c r="F556" s="5"/>
      <c r="G556" s="5"/>
      <c r="H556" s="5"/>
      <c r="I556" s="5"/>
      <c r="J556" s="5"/>
      <c r="K556" s="5"/>
      <c r="L556" s="5"/>
      <c r="M556" s="36"/>
      <c r="N556" s="36"/>
      <c r="O556" s="36"/>
      <c r="P556" s="5"/>
      <c r="Q556" s="2"/>
      <c r="R556" s="2"/>
      <c r="S556" s="2"/>
      <c r="T556" s="2"/>
      <c r="U556" s="2"/>
      <c r="V556" s="2"/>
      <c r="W556" s="2"/>
      <c r="X556" s="2"/>
      <c r="Y556" s="2"/>
      <c r="Z556" s="2"/>
      <c r="AA556" s="2"/>
      <c r="AB556" s="2"/>
      <c r="AC556" s="2"/>
      <c r="AD556" s="2"/>
      <c r="AE556" s="2"/>
      <c r="AF556" s="2"/>
    </row>
    <row r="557" spans="1:32" ht="14.25" customHeight="1">
      <c r="A557" s="3"/>
      <c r="B557" s="5"/>
      <c r="C557" s="36"/>
      <c r="D557" s="5"/>
      <c r="E557" s="5"/>
      <c r="F557" s="5"/>
      <c r="G557" s="5"/>
      <c r="H557" s="5"/>
      <c r="I557" s="5"/>
      <c r="J557" s="5"/>
      <c r="K557" s="5"/>
      <c r="L557" s="5"/>
      <c r="M557" s="36"/>
      <c r="N557" s="36"/>
      <c r="O557" s="36"/>
      <c r="P557" s="5"/>
      <c r="Q557" s="2"/>
      <c r="R557" s="2"/>
      <c r="S557" s="2"/>
      <c r="T557" s="2"/>
      <c r="U557" s="2"/>
      <c r="V557" s="2"/>
      <c r="W557" s="2"/>
      <c r="X557" s="2"/>
      <c r="Y557" s="2"/>
      <c r="Z557" s="2"/>
      <c r="AA557" s="2"/>
      <c r="AB557" s="2"/>
      <c r="AC557" s="2"/>
      <c r="AD557" s="2"/>
      <c r="AE557" s="2"/>
      <c r="AF557" s="2"/>
    </row>
    <row r="558" spans="1:32" ht="14.25" customHeight="1">
      <c r="A558" s="3"/>
      <c r="B558" s="5"/>
      <c r="C558" s="36"/>
      <c r="D558" s="5"/>
      <c r="E558" s="5"/>
      <c r="F558" s="5"/>
      <c r="G558" s="5"/>
      <c r="H558" s="5"/>
      <c r="I558" s="5"/>
      <c r="J558" s="5"/>
      <c r="K558" s="5"/>
      <c r="L558" s="5"/>
      <c r="M558" s="36"/>
      <c r="N558" s="36"/>
      <c r="O558" s="36"/>
      <c r="P558" s="5"/>
      <c r="Q558" s="2"/>
      <c r="R558" s="2"/>
      <c r="S558" s="2"/>
      <c r="T558" s="2"/>
      <c r="U558" s="2"/>
      <c r="V558" s="2"/>
      <c r="W558" s="2"/>
      <c r="X558" s="2"/>
      <c r="Y558" s="2"/>
      <c r="Z558" s="2"/>
      <c r="AA558" s="2"/>
      <c r="AB558" s="2"/>
      <c r="AC558" s="2"/>
      <c r="AD558" s="2"/>
      <c r="AE558" s="2"/>
      <c r="AF558" s="2"/>
    </row>
    <row r="559" spans="1:32" ht="14.25" customHeight="1">
      <c r="A559" s="3"/>
      <c r="B559" s="5"/>
      <c r="C559" s="36"/>
      <c r="D559" s="5"/>
      <c r="E559" s="5"/>
      <c r="F559" s="5"/>
      <c r="G559" s="5"/>
      <c r="H559" s="5"/>
      <c r="I559" s="5"/>
      <c r="J559" s="5"/>
      <c r="K559" s="5"/>
      <c r="L559" s="5"/>
      <c r="M559" s="36"/>
      <c r="N559" s="36"/>
      <c r="O559" s="36"/>
      <c r="P559" s="5"/>
      <c r="Q559" s="2"/>
      <c r="R559" s="2"/>
      <c r="S559" s="2"/>
      <c r="T559" s="2"/>
      <c r="U559" s="2"/>
      <c r="V559" s="2"/>
      <c r="W559" s="2"/>
      <c r="X559" s="2"/>
      <c r="Y559" s="2"/>
      <c r="Z559" s="2"/>
      <c r="AA559" s="2"/>
      <c r="AB559" s="2"/>
      <c r="AC559" s="2"/>
      <c r="AD559" s="2"/>
      <c r="AE559" s="2"/>
      <c r="AF559" s="2"/>
    </row>
    <row r="560" spans="1:32" ht="14.25" customHeight="1">
      <c r="A560" s="3"/>
      <c r="B560" s="5"/>
      <c r="C560" s="36"/>
      <c r="D560" s="5"/>
      <c r="E560" s="5"/>
      <c r="F560" s="5"/>
      <c r="G560" s="5"/>
      <c r="H560" s="5"/>
      <c r="I560" s="5"/>
      <c r="J560" s="5"/>
      <c r="K560" s="5"/>
      <c r="L560" s="5"/>
      <c r="M560" s="36"/>
      <c r="N560" s="36"/>
      <c r="O560" s="36"/>
      <c r="P560" s="5"/>
      <c r="Q560" s="2"/>
      <c r="R560" s="2"/>
      <c r="S560" s="2"/>
      <c r="T560" s="2"/>
      <c r="U560" s="2"/>
      <c r="V560" s="2"/>
      <c r="W560" s="2"/>
      <c r="X560" s="2"/>
      <c r="Y560" s="2"/>
      <c r="Z560" s="2"/>
      <c r="AA560" s="2"/>
      <c r="AB560" s="2"/>
      <c r="AC560" s="2"/>
      <c r="AD560" s="2"/>
      <c r="AE560" s="2"/>
      <c r="AF560" s="2"/>
    </row>
    <row r="561" spans="1:32" ht="14.25" customHeight="1">
      <c r="A561" s="3"/>
      <c r="B561" s="5"/>
      <c r="C561" s="36"/>
      <c r="D561" s="5"/>
      <c r="E561" s="5"/>
      <c r="F561" s="5"/>
      <c r="G561" s="5"/>
      <c r="H561" s="5"/>
      <c r="I561" s="5"/>
      <c r="J561" s="5"/>
      <c r="K561" s="5"/>
      <c r="L561" s="5"/>
      <c r="M561" s="36"/>
      <c r="N561" s="36"/>
      <c r="O561" s="36"/>
      <c r="P561" s="5"/>
      <c r="Q561" s="2"/>
      <c r="R561" s="2"/>
      <c r="S561" s="2"/>
      <c r="T561" s="2"/>
      <c r="U561" s="2"/>
      <c r="V561" s="2"/>
      <c r="W561" s="2"/>
      <c r="X561" s="2"/>
      <c r="Y561" s="2"/>
      <c r="Z561" s="2"/>
      <c r="AA561" s="2"/>
      <c r="AB561" s="2"/>
      <c r="AC561" s="2"/>
      <c r="AD561" s="2"/>
      <c r="AE561" s="2"/>
      <c r="AF561" s="2"/>
    </row>
    <row r="562" spans="1:32" ht="14.25" customHeight="1">
      <c r="A562" s="3"/>
      <c r="B562" s="5"/>
      <c r="C562" s="36"/>
      <c r="D562" s="5"/>
      <c r="E562" s="5"/>
      <c r="F562" s="5"/>
      <c r="G562" s="5"/>
      <c r="H562" s="5"/>
      <c r="I562" s="5"/>
      <c r="J562" s="5"/>
      <c r="K562" s="5"/>
      <c r="L562" s="5"/>
      <c r="M562" s="36"/>
      <c r="N562" s="36"/>
      <c r="O562" s="36"/>
      <c r="P562" s="5"/>
      <c r="Q562" s="2"/>
      <c r="R562" s="2"/>
      <c r="S562" s="2"/>
      <c r="T562" s="2"/>
      <c r="U562" s="2"/>
      <c r="V562" s="2"/>
      <c r="W562" s="2"/>
      <c r="X562" s="2"/>
      <c r="Y562" s="2"/>
      <c r="Z562" s="2"/>
      <c r="AA562" s="2"/>
      <c r="AB562" s="2"/>
      <c r="AC562" s="2"/>
      <c r="AD562" s="2"/>
      <c r="AE562" s="2"/>
      <c r="AF562" s="2"/>
    </row>
    <row r="563" spans="1:32" ht="14.25" customHeight="1">
      <c r="A563" s="3"/>
      <c r="B563" s="5"/>
      <c r="C563" s="36"/>
      <c r="D563" s="5"/>
      <c r="E563" s="5"/>
      <c r="F563" s="5"/>
      <c r="G563" s="5"/>
      <c r="H563" s="5"/>
      <c r="I563" s="5"/>
      <c r="J563" s="5"/>
      <c r="K563" s="5"/>
      <c r="L563" s="5"/>
      <c r="M563" s="36"/>
      <c r="N563" s="36"/>
      <c r="O563" s="36"/>
      <c r="P563" s="5"/>
      <c r="Q563" s="2"/>
      <c r="R563" s="2"/>
      <c r="S563" s="2"/>
      <c r="T563" s="2"/>
      <c r="U563" s="2"/>
      <c r="V563" s="2"/>
      <c r="W563" s="2"/>
      <c r="X563" s="2"/>
      <c r="Y563" s="2"/>
      <c r="Z563" s="2"/>
      <c r="AA563" s="2"/>
      <c r="AB563" s="2"/>
      <c r="AC563" s="2"/>
      <c r="AD563" s="2"/>
      <c r="AE563" s="2"/>
      <c r="AF563" s="2"/>
    </row>
    <row r="564" spans="1:32" ht="14.25" customHeight="1">
      <c r="A564" s="3"/>
      <c r="B564" s="5"/>
      <c r="C564" s="36"/>
      <c r="D564" s="5"/>
      <c r="E564" s="5"/>
      <c r="F564" s="5"/>
      <c r="G564" s="5"/>
      <c r="H564" s="5"/>
      <c r="I564" s="5"/>
      <c r="J564" s="5"/>
      <c r="K564" s="5"/>
      <c r="L564" s="5"/>
      <c r="M564" s="36"/>
      <c r="N564" s="36"/>
      <c r="O564" s="36"/>
      <c r="P564" s="5"/>
      <c r="Q564" s="2"/>
      <c r="R564" s="2"/>
      <c r="S564" s="2"/>
      <c r="T564" s="2"/>
      <c r="U564" s="2"/>
      <c r="V564" s="2"/>
      <c r="W564" s="2"/>
      <c r="X564" s="2"/>
      <c r="Y564" s="2"/>
      <c r="Z564" s="2"/>
      <c r="AA564" s="2"/>
      <c r="AB564" s="2"/>
      <c r="AC564" s="2"/>
      <c r="AD564" s="2"/>
      <c r="AE564" s="2"/>
      <c r="AF564" s="2"/>
    </row>
    <row r="565" spans="1:32" ht="14.25" customHeight="1">
      <c r="A565" s="3"/>
      <c r="B565" s="5"/>
      <c r="C565" s="36"/>
      <c r="D565" s="5"/>
      <c r="E565" s="5"/>
      <c r="F565" s="5"/>
      <c r="G565" s="5"/>
      <c r="H565" s="5"/>
      <c r="I565" s="5"/>
      <c r="J565" s="5"/>
      <c r="K565" s="5"/>
      <c r="L565" s="5"/>
      <c r="M565" s="36"/>
      <c r="N565" s="36"/>
      <c r="O565" s="36"/>
      <c r="P565" s="5"/>
      <c r="Q565" s="2"/>
      <c r="R565" s="2"/>
      <c r="S565" s="2"/>
      <c r="T565" s="2"/>
      <c r="U565" s="2"/>
      <c r="V565" s="2"/>
      <c r="W565" s="2"/>
      <c r="X565" s="2"/>
      <c r="Y565" s="2"/>
      <c r="Z565" s="2"/>
      <c r="AA565" s="2"/>
      <c r="AB565" s="2"/>
      <c r="AC565" s="2"/>
      <c r="AD565" s="2"/>
      <c r="AE565" s="2"/>
      <c r="AF565" s="2"/>
    </row>
    <row r="566" spans="1:32" ht="14.25" customHeight="1">
      <c r="A566" s="3"/>
      <c r="B566" s="5"/>
      <c r="C566" s="36"/>
      <c r="D566" s="5"/>
      <c r="E566" s="5"/>
      <c r="F566" s="5"/>
      <c r="G566" s="5"/>
      <c r="H566" s="5"/>
      <c r="I566" s="5"/>
      <c r="J566" s="5"/>
      <c r="K566" s="5"/>
      <c r="L566" s="5"/>
      <c r="M566" s="36"/>
      <c r="N566" s="36"/>
      <c r="O566" s="36"/>
      <c r="P566" s="5"/>
      <c r="Q566" s="2"/>
      <c r="R566" s="2"/>
      <c r="S566" s="2"/>
      <c r="T566" s="2"/>
      <c r="U566" s="2"/>
      <c r="V566" s="2"/>
      <c r="W566" s="2"/>
      <c r="X566" s="2"/>
      <c r="Y566" s="2"/>
      <c r="Z566" s="2"/>
      <c r="AA566" s="2"/>
      <c r="AB566" s="2"/>
      <c r="AC566" s="2"/>
      <c r="AD566" s="2"/>
      <c r="AE566" s="2"/>
      <c r="AF566" s="2"/>
    </row>
    <row r="567" spans="1:32" ht="14.25" customHeight="1">
      <c r="A567" s="3"/>
      <c r="B567" s="5"/>
      <c r="C567" s="36"/>
      <c r="D567" s="5"/>
      <c r="E567" s="5"/>
      <c r="F567" s="5"/>
      <c r="G567" s="5"/>
      <c r="H567" s="5"/>
      <c r="I567" s="5"/>
      <c r="J567" s="5"/>
      <c r="K567" s="5"/>
      <c r="L567" s="5"/>
      <c r="M567" s="36"/>
      <c r="N567" s="36"/>
      <c r="O567" s="36"/>
      <c r="P567" s="5"/>
      <c r="Q567" s="2"/>
      <c r="R567" s="2"/>
      <c r="S567" s="2"/>
      <c r="T567" s="2"/>
      <c r="U567" s="2"/>
      <c r="V567" s="2"/>
      <c r="W567" s="2"/>
      <c r="X567" s="2"/>
      <c r="Y567" s="2"/>
      <c r="Z567" s="2"/>
      <c r="AA567" s="2"/>
      <c r="AB567" s="2"/>
      <c r="AC567" s="2"/>
      <c r="AD567" s="2"/>
      <c r="AE567" s="2"/>
      <c r="AF567" s="2"/>
    </row>
    <row r="568" spans="1:32" ht="14.25" customHeight="1">
      <c r="A568" s="3"/>
      <c r="B568" s="5"/>
      <c r="C568" s="36"/>
      <c r="D568" s="5"/>
      <c r="E568" s="5"/>
      <c r="F568" s="5"/>
      <c r="G568" s="5"/>
      <c r="H568" s="5"/>
      <c r="I568" s="5"/>
      <c r="J568" s="5"/>
      <c r="K568" s="5"/>
      <c r="L568" s="5"/>
      <c r="M568" s="36"/>
      <c r="N568" s="36"/>
      <c r="O568" s="36"/>
      <c r="P568" s="5"/>
      <c r="Q568" s="2"/>
      <c r="R568" s="2"/>
      <c r="S568" s="2"/>
      <c r="T568" s="2"/>
      <c r="U568" s="2"/>
      <c r="V568" s="2"/>
      <c r="W568" s="2"/>
      <c r="X568" s="2"/>
      <c r="Y568" s="2"/>
      <c r="Z568" s="2"/>
      <c r="AA568" s="2"/>
      <c r="AB568" s="2"/>
      <c r="AC568" s="2"/>
      <c r="AD568" s="2"/>
      <c r="AE568" s="2"/>
      <c r="AF568" s="2"/>
    </row>
    <row r="569" spans="1:32" ht="14.25" customHeight="1">
      <c r="A569" s="3"/>
      <c r="B569" s="5"/>
      <c r="C569" s="36"/>
      <c r="D569" s="5"/>
      <c r="E569" s="5"/>
      <c r="F569" s="5"/>
      <c r="G569" s="5"/>
      <c r="H569" s="5"/>
      <c r="I569" s="5"/>
      <c r="J569" s="5"/>
      <c r="K569" s="5"/>
      <c r="L569" s="5"/>
      <c r="M569" s="36"/>
      <c r="N569" s="36"/>
      <c r="O569" s="36"/>
      <c r="P569" s="5"/>
      <c r="Q569" s="2"/>
      <c r="R569" s="2"/>
      <c r="S569" s="2"/>
      <c r="T569" s="2"/>
      <c r="U569" s="2"/>
      <c r="V569" s="2"/>
      <c r="W569" s="2"/>
      <c r="X569" s="2"/>
      <c r="Y569" s="2"/>
      <c r="Z569" s="2"/>
      <c r="AA569" s="2"/>
      <c r="AB569" s="2"/>
      <c r="AC569" s="2"/>
      <c r="AD569" s="2"/>
      <c r="AE569" s="2"/>
      <c r="AF569" s="2"/>
    </row>
    <row r="570" spans="1:32" ht="14.25" customHeight="1">
      <c r="A570" s="3"/>
      <c r="B570" s="5"/>
      <c r="C570" s="36"/>
      <c r="D570" s="5"/>
      <c r="E570" s="5"/>
      <c r="F570" s="5"/>
      <c r="G570" s="5"/>
      <c r="H570" s="5"/>
      <c r="I570" s="5"/>
      <c r="J570" s="5"/>
      <c r="K570" s="5"/>
      <c r="L570" s="5"/>
      <c r="M570" s="36"/>
      <c r="N570" s="36"/>
      <c r="O570" s="36"/>
      <c r="P570" s="5"/>
      <c r="Q570" s="2"/>
      <c r="R570" s="2"/>
      <c r="S570" s="2"/>
      <c r="T570" s="2"/>
      <c r="U570" s="2"/>
      <c r="V570" s="2"/>
      <c r="W570" s="2"/>
      <c r="X570" s="2"/>
      <c r="Y570" s="2"/>
      <c r="Z570" s="2"/>
      <c r="AA570" s="2"/>
      <c r="AB570" s="2"/>
      <c r="AC570" s="2"/>
      <c r="AD570" s="2"/>
      <c r="AE570" s="2"/>
      <c r="AF570" s="2"/>
    </row>
    <row r="571" spans="1:32" ht="14.25" customHeight="1">
      <c r="A571" s="3"/>
      <c r="B571" s="5"/>
      <c r="C571" s="36"/>
      <c r="D571" s="5"/>
      <c r="E571" s="5"/>
      <c r="F571" s="5"/>
      <c r="G571" s="5"/>
      <c r="H571" s="5"/>
      <c r="I571" s="5"/>
      <c r="J571" s="5"/>
      <c r="K571" s="5"/>
      <c r="L571" s="5"/>
      <c r="M571" s="36"/>
      <c r="N571" s="36"/>
      <c r="O571" s="36"/>
      <c r="P571" s="5"/>
      <c r="Q571" s="2"/>
      <c r="R571" s="2"/>
      <c r="S571" s="2"/>
      <c r="T571" s="2"/>
      <c r="U571" s="2"/>
      <c r="V571" s="2"/>
      <c r="W571" s="2"/>
      <c r="X571" s="2"/>
      <c r="Y571" s="2"/>
      <c r="Z571" s="2"/>
      <c r="AA571" s="2"/>
      <c r="AB571" s="2"/>
      <c r="AC571" s="2"/>
      <c r="AD571" s="2"/>
      <c r="AE571" s="2"/>
      <c r="AF571" s="2"/>
    </row>
    <row r="572" spans="1:32" ht="14.25" customHeight="1">
      <c r="A572" s="3"/>
      <c r="B572" s="5"/>
      <c r="C572" s="36"/>
      <c r="D572" s="5"/>
      <c r="E572" s="5"/>
      <c r="F572" s="5"/>
      <c r="G572" s="5"/>
      <c r="H572" s="5"/>
      <c r="I572" s="5"/>
      <c r="J572" s="5"/>
      <c r="K572" s="5"/>
      <c r="L572" s="5"/>
      <c r="M572" s="36"/>
      <c r="N572" s="36"/>
      <c r="O572" s="36"/>
      <c r="P572" s="5"/>
      <c r="Q572" s="2"/>
      <c r="R572" s="2"/>
      <c r="S572" s="2"/>
      <c r="T572" s="2"/>
      <c r="U572" s="2"/>
      <c r="V572" s="2"/>
      <c r="W572" s="2"/>
      <c r="X572" s="2"/>
      <c r="Y572" s="2"/>
      <c r="Z572" s="2"/>
      <c r="AA572" s="2"/>
      <c r="AB572" s="2"/>
      <c r="AC572" s="2"/>
      <c r="AD572" s="2"/>
      <c r="AE572" s="2"/>
      <c r="AF572" s="2"/>
    </row>
    <row r="573" spans="1:32" ht="14.25" customHeight="1">
      <c r="A573" s="3"/>
      <c r="B573" s="5"/>
      <c r="C573" s="36"/>
      <c r="D573" s="5"/>
      <c r="E573" s="5"/>
      <c r="F573" s="5"/>
      <c r="G573" s="5"/>
      <c r="H573" s="5"/>
      <c r="I573" s="5"/>
      <c r="J573" s="5"/>
      <c r="K573" s="5"/>
      <c r="L573" s="5"/>
      <c r="M573" s="36"/>
      <c r="N573" s="36"/>
      <c r="O573" s="36"/>
      <c r="P573" s="5"/>
      <c r="Q573" s="2"/>
      <c r="R573" s="2"/>
      <c r="S573" s="2"/>
      <c r="T573" s="2"/>
      <c r="U573" s="2"/>
      <c r="V573" s="2"/>
      <c r="W573" s="2"/>
      <c r="X573" s="2"/>
      <c r="Y573" s="2"/>
      <c r="Z573" s="2"/>
      <c r="AA573" s="2"/>
      <c r="AB573" s="2"/>
      <c r="AC573" s="2"/>
      <c r="AD573" s="2"/>
      <c r="AE573" s="2"/>
      <c r="AF573" s="2"/>
    </row>
    <row r="574" spans="1:32" ht="14.25" customHeight="1">
      <c r="A574" s="3"/>
      <c r="B574" s="5"/>
      <c r="C574" s="36"/>
      <c r="D574" s="5"/>
      <c r="E574" s="5"/>
      <c r="F574" s="5"/>
      <c r="G574" s="5"/>
      <c r="H574" s="5"/>
      <c r="I574" s="5"/>
      <c r="J574" s="5"/>
      <c r="K574" s="5"/>
      <c r="L574" s="5"/>
      <c r="M574" s="36"/>
      <c r="N574" s="36"/>
      <c r="O574" s="36"/>
      <c r="P574" s="5"/>
      <c r="Q574" s="2"/>
      <c r="R574" s="2"/>
      <c r="S574" s="2"/>
      <c r="T574" s="2"/>
      <c r="U574" s="2"/>
      <c r="V574" s="2"/>
      <c r="W574" s="2"/>
      <c r="X574" s="2"/>
      <c r="Y574" s="2"/>
      <c r="Z574" s="2"/>
      <c r="AA574" s="2"/>
      <c r="AB574" s="2"/>
      <c r="AC574" s="2"/>
      <c r="AD574" s="2"/>
      <c r="AE574" s="2"/>
      <c r="AF574" s="2"/>
    </row>
    <row r="575" spans="1:32" ht="14.25" customHeight="1">
      <c r="A575" s="3"/>
      <c r="B575" s="5"/>
      <c r="C575" s="36"/>
      <c r="D575" s="5"/>
      <c r="E575" s="5"/>
      <c r="F575" s="5"/>
      <c r="G575" s="5"/>
      <c r="H575" s="5"/>
      <c r="I575" s="5"/>
      <c r="J575" s="5"/>
      <c r="K575" s="5"/>
      <c r="L575" s="5"/>
      <c r="M575" s="36"/>
      <c r="N575" s="36"/>
      <c r="O575" s="36"/>
      <c r="P575" s="5"/>
      <c r="Q575" s="2"/>
      <c r="R575" s="2"/>
      <c r="S575" s="2"/>
      <c r="T575" s="2"/>
      <c r="U575" s="2"/>
      <c r="V575" s="2"/>
      <c r="W575" s="2"/>
      <c r="X575" s="2"/>
      <c r="Y575" s="2"/>
      <c r="Z575" s="2"/>
      <c r="AA575" s="2"/>
      <c r="AB575" s="2"/>
      <c r="AC575" s="2"/>
      <c r="AD575" s="2"/>
      <c r="AE575" s="2"/>
      <c r="AF575" s="2"/>
    </row>
    <row r="576" spans="1:32" ht="14.25" customHeight="1">
      <c r="A576" s="3"/>
      <c r="B576" s="5"/>
      <c r="C576" s="36"/>
      <c r="D576" s="5"/>
      <c r="E576" s="5"/>
      <c r="F576" s="5"/>
      <c r="G576" s="5"/>
      <c r="H576" s="5"/>
      <c r="I576" s="5"/>
      <c r="J576" s="5"/>
      <c r="K576" s="5"/>
      <c r="L576" s="5"/>
      <c r="M576" s="36"/>
      <c r="N576" s="36"/>
      <c r="O576" s="36"/>
      <c r="P576" s="5"/>
      <c r="Q576" s="2"/>
      <c r="R576" s="2"/>
      <c r="S576" s="2"/>
      <c r="T576" s="2"/>
      <c r="U576" s="2"/>
      <c r="V576" s="2"/>
      <c r="W576" s="2"/>
      <c r="X576" s="2"/>
      <c r="Y576" s="2"/>
      <c r="Z576" s="2"/>
      <c r="AA576" s="2"/>
      <c r="AB576" s="2"/>
      <c r="AC576" s="2"/>
      <c r="AD576" s="2"/>
      <c r="AE576" s="2"/>
      <c r="AF576" s="2"/>
    </row>
    <row r="577" spans="1:32" ht="14.25" customHeight="1">
      <c r="A577" s="3"/>
      <c r="B577" s="5"/>
      <c r="C577" s="36"/>
      <c r="D577" s="5"/>
      <c r="E577" s="5"/>
      <c r="F577" s="5"/>
      <c r="G577" s="5"/>
      <c r="H577" s="5"/>
      <c r="I577" s="5"/>
      <c r="J577" s="5"/>
      <c r="K577" s="5"/>
      <c r="L577" s="5"/>
      <c r="M577" s="36"/>
      <c r="N577" s="36"/>
      <c r="O577" s="36"/>
      <c r="P577" s="5"/>
      <c r="Q577" s="2"/>
      <c r="R577" s="2"/>
      <c r="S577" s="2"/>
      <c r="T577" s="2"/>
      <c r="U577" s="2"/>
      <c r="V577" s="2"/>
      <c r="W577" s="2"/>
      <c r="X577" s="2"/>
      <c r="Y577" s="2"/>
      <c r="Z577" s="2"/>
      <c r="AA577" s="2"/>
      <c r="AB577" s="2"/>
      <c r="AC577" s="2"/>
      <c r="AD577" s="2"/>
      <c r="AE577" s="2"/>
      <c r="AF577" s="2"/>
    </row>
    <row r="578" spans="1:32" ht="14.25" customHeight="1">
      <c r="A578" s="3"/>
      <c r="B578" s="5"/>
      <c r="C578" s="36"/>
      <c r="D578" s="5"/>
      <c r="E578" s="5"/>
      <c r="F578" s="5"/>
      <c r="G578" s="5"/>
      <c r="H578" s="5"/>
      <c r="I578" s="5"/>
      <c r="J578" s="5"/>
      <c r="K578" s="5"/>
      <c r="L578" s="5"/>
      <c r="M578" s="36"/>
      <c r="N578" s="36"/>
      <c r="O578" s="36"/>
      <c r="P578" s="5"/>
      <c r="Q578" s="2"/>
      <c r="R578" s="2"/>
      <c r="S578" s="2"/>
      <c r="T578" s="2"/>
      <c r="U578" s="2"/>
      <c r="V578" s="2"/>
      <c r="W578" s="2"/>
      <c r="X578" s="2"/>
      <c r="Y578" s="2"/>
      <c r="Z578" s="2"/>
      <c r="AA578" s="2"/>
      <c r="AB578" s="2"/>
      <c r="AC578" s="2"/>
      <c r="AD578" s="2"/>
      <c r="AE578" s="2"/>
      <c r="AF578" s="2"/>
    </row>
    <row r="579" spans="1:32" ht="14.25" customHeight="1">
      <c r="A579" s="3"/>
      <c r="B579" s="5"/>
      <c r="C579" s="36"/>
      <c r="D579" s="5"/>
      <c r="E579" s="5"/>
      <c r="F579" s="5"/>
      <c r="G579" s="5"/>
      <c r="H579" s="5"/>
      <c r="I579" s="5"/>
      <c r="J579" s="5"/>
      <c r="K579" s="5"/>
      <c r="L579" s="5"/>
      <c r="M579" s="36"/>
      <c r="N579" s="36"/>
      <c r="O579" s="36"/>
      <c r="P579" s="5"/>
      <c r="Q579" s="2"/>
      <c r="R579" s="2"/>
      <c r="S579" s="2"/>
      <c r="T579" s="2"/>
      <c r="U579" s="2"/>
      <c r="V579" s="2"/>
      <c r="W579" s="2"/>
      <c r="X579" s="2"/>
      <c r="Y579" s="2"/>
      <c r="Z579" s="2"/>
      <c r="AA579" s="2"/>
      <c r="AB579" s="2"/>
      <c r="AC579" s="2"/>
      <c r="AD579" s="2"/>
      <c r="AE579" s="2"/>
      <c r="AF579" s="2"/>
    </row>
    <row r="580" spans="1:32" ht="14.25" customHeight="1">
      <c r="A580" s="3"/>
      <c r="B580" s="5"/>
      <c r="C580" s="36"/>
      <c r="D580" s="5"/>
      <c r="E580" s="5"/>
      <c r="F580" s="5"/>
      <c r="G580" s="5"/>
      <c r="H580" s="5"/>
      <c r="I580" s="5"/>
      <c r="J580" s="5"/>
      <c r="K580" s="5"/>
      <c r="L580" s="5"/>
      <c r="M580" s="36"/>
      <c r="N580" s="36"/>
      <c r="O580" s="36"/>
      <c r="P580" s="5"/>
      <c r="Q580" s="2"/>
      <c r="R580" s="2"/>
      <c r="S580" s="2"/>
      <c r="T580" s="2"/>
      <c r="U580" s="2"/>
      <c r="V580" s="2"/>
      <c r="W580" s="2"/>
      <c r="X580" s="2"/>
      <c r="Y580" s="2"/>
      <c r="Z580" s="2"/>
      <c r="AA580" s="2"/>
      <c r="AB580" s="2"/>
      <c r="AC580" s="2"/>
      <c r="AD580" s="2"/>
      <c r="AE580" s="2"/>
      <c r="AF580" s="2"/>
    </row>
    <row r="581" spans="1:32" ht="14.25" customHeight="1">
      <c r="A581" s="3"/>
      <c r="B581" s="5"/>
      <c r="C581" s="36"/>
      <c r="D581" s="5"/>
      <c r="E581" s="5"/>
      <c r="F581" s="5"/>
      <c r="G581" s="5"/>
      <c r="H581" s="5"/>
      <c r="I581" s="5"/>
      <c r="J581" s="5"/>
      <c r="K581" s="5"/>
      <c r="L581" s="5"/>
      <c r="M581" s="36"/>
      <c r="N581" s="36"/>
      <c r="O581" s="36"/>
      <c r="P581" s="5"/>
      <c r="Q581" s="2"/>
      <c r="R581" s="2"/>
      <c r="S581" s="2"/>
      <c r="T581" s="2"/>
      <c r="U581" s="2"/>
      <c r="V581" s="2"/>
      <c r="W581" s="2"/>
      <c r="X581" s="2"/>
      <c r="Y581" s="2"/>
      <c r="Z581" s="2"/>
      <c r="AA581" s="2"/>
      <c r="AB581" s="2"/>
      <c r="AC581" s="2"/>
      <c r="AD581" s="2"/>
      <c r="AE581" s="2"/>
      <c r="AF581" s="2"/>
    </row>
    <row r="582" spans="1:32" ht="14.25" customHeight="1">
      <c r="A582" s="3"/>
      <c r="B582" s="5"/>
      <c r="C582" s="36"/>
      <c r="D582" s="5"/>
      <c r="E582" s="5"/>
      <c r="F582" s="5"/>
      <c r="G582" s="5"/>
      <c r="H582" s="5"/>
      <c r="I582" s="5"/>
      <c r="J582" s="5"/>
      <c r="K582" s="5"/>
      <c r="L582" s="5"/>
      <c r="M582" s="36"/>
      <c r="N582" s="36"/>
      <c r="O582" s="36"/>
      <c r="P582" s="5"/>
      <c r="Q582" s="2"/>
      <c r="R582" s="2"/>
      <c r="S582" s="2"/>
      <c r="T582" s="2"/>
      <c r="U582" s="2"/>
      <c r="V582" s="2"/>
      <c r="W582" s="2"/>
      <c r="X582" s="2"/>
      <c r="Y582" s="2"/>
      <c r="Z582" s="2"/>
      <c r="AA582" s="2"/>
      <c r="AB582" s="2"/>
      <c r="AC582" s="2"/>
      <c r="AD582" s="2"/>
      <c r="AE582" s="2"/>
      <c r="AF582" s="2"/>
    </row>
    <row r="583" spans="1:32" ht="14.25" customHeight="1">
      <c r="A583" s="3"/>
      <c r="B583" s="5"/>
      <c r="C583" s="36"/>
      <c r="D583" s="5"/>
      <c r="E583" s="5"/>
      <c r="F583" s="5"/>
      <c r="G583" s="5"/>
      <c r="H583" s="5"/>
      <c r="I583" s="5"/>
      <c r="J583" s="5"/>
      <c r="K583" s="5"/>
      <c r="L583" s="5"/>
      <c r="M583" s="36"/>
      <c r="N583" s="36"/>
      <c r="O583" s="36"/>
      <c r="P583" s="5"/>
      <c r="Q583" s="2"/>
      <c r="R583" s="2"/>
      <c r="S583" s="2"/>
      <c r="T583" s="2"/>
      <c r="U583" s="2"/>
      <c r="V583" s="2"/>
      <c r="W583" s="2"/>
      <c r="X583" s="2"/>
      <c r="Y583" s="2"/>
      <c r="Z583" s="2"/>
      <c r="AA583" s="2"/>
      <c r="AB583" s="2"/>
      <c r="AC583" s="2"/>
      <c r="AD583" s="2"/>
      <c r="AE583" s="2"/>
      <c r="AF583" s="2"/>
    </row>
    <row r="584" spans="1:32" ht="14.25" customHeight="1">
      <c r="A584" s="3"/>
      <c r="B584" s="5"/>
      <c r="C584" s="36"/>
      <c r="D584" s="5"/>
      <c r="E584" s="5"/>
      <c r="F584" s="5"/>
      <c r="G584" s="5"/>
      <c r="H584" s="5"/>
      <c r="I584" s="5"/>
      <c r="J584" s="5"/>
      <c r="K584" s="5"/>
      <c r="L584" s="5"/>
      <c r="M584" s="36"/>
      <c r="N584" s="36"/>
      <c r="O584" s="36"/>
      <c r="P584" s="5"/>
      <c r="Q584" s="2"/>
      <c r="R584" s="2"/>
      <c r="S584" s="2"/>
      <c r="T584" s="2"/>
      <c r="U584" s="2"/>
      <c r="V584" s="2"/>
      <c r="W584" s="2"/>
      <c r="X584" s="2"/>
      <c r="Y584" s="2"/>
      <c r="Z584" s="2"/>
      <c r="AA584" s="2"/>
      <c r="AB584" s="2"/>
      <c r="AC584" s="2"/>
      <c r="AD584" s="2"/>
      <c r="AE584" s="2"/>
      <c r="AF584" s="2"/>
    </row>
    <row r="585" spans="1:32" ht="14.25" customHeight="1">
      <c r="A585" s="3"/>
      <c r="B585" s="5"/>
      <c r="C585" s="36"/>
      <c r="D585" s="5"/>
      <c r="E585" s="5"/>
      <c r="F585" s="5"/>
      <c r="G585" s="5"/>
      <c r="H585" s="5"/>
      <c r="I585" s="5"/>
      <c r="J585" s="5"/>
      <c r="K585" s="5"/>
      <c r="L585" s="5"/>
      <c r="M585" s="36"/>
      <c r="N585" s="36"/>
      <c r="O585" s="36"/>
      <c r="P585" s="5"/>
      <c r="Q585" s="2"/>
      <c r="R585" s="2"/>
      <c r="S585" s="2"/>
      <c r="T585" s="2"/>
      <c r="U585" s="2"/>
      <c r="V585" s="2"/>
      <c r="W585" s="2"/>
      <c r="X585" s="2"/>
      <c r="Y585" s="2"/>
      <c r="Z585" s="2"/>
      <c r="AA585" s="2"/>
      <c r="AB585" s="2"/>
      <c r="AC585" s="2"/>
      <c r="AD585" s="2"/>
      <c r="AE585" s="2"/>
      <c r="AF585" s="2"/>
    </row>
    <row r="586" spans="1:32" ht="14.25" customHeight="1">
      <c r="A586" s="3"/>
      <c r="B586" s="5"/>
      <c r="C586" s="36"/>
      <c r="D586" s="5"/>
      <c r="E586" s="5"/>
      <c r="F586" s="5"/>
      <c r="G586" s="5"/>
      <c r="H586" s="5"/>
      <c r="I586" s="5"/>
      <c r="J586" s="5"/>
      <c r="K586" s="5"/>
      <c r="L586" s="5"/>
      <c r="M586" s="36"/>
      <c r="N586" s="36"/>
      <c r="O586" s="36"/>
      <c r="P586" s="5"/>
      <c r="Q586" s="2"/>
      <c r="R586" s="2"/>
      <c r="S586" s="2"/>
      <c r="T586" s="2"/>
      <c r="U586" s="2"/>
      <c r="V586" s="2"/>
      <c r="W586" s="2"/>
      <c r="X586" s="2"/>
      <c r="Y586" s="2"/>
      <c r="Z586" s="2"/>
      <c r="AA586" s="2"/>
      <c r="AB586" s="2"/>
      <c r="AC586" s="2"/>
      <c r="AD586" s="2"/>
      <c r="AE586" s="2"/>
      <c r="AF586" s="2"/>
    </row>
    <row r="587" spans="1:32" ht="14.25" customHeight="1">
      <c r="A587" s="3"/>
      <c r="B587" s="5"/>
      <c r="C587" s="36"/>
      <c r="D587" s="5"/>
      <c r="E587" s="5"/>
      <c r="F587" s="5"/>
      <c r="G587" s="5"/>
      <c r="H587" s="5"/>
      <c r="I587" s="5"/>
      <c r="J587" s="5"/>
      <c r="K587" s="5"/>
      <c r="L587" s="5"/>
      <c r="M587" s="36"/>
      <c r="N587" s="36"/>
      <c r="O587" s="36"/>
      <c r="P587" s="5"/>
      <c r="Q587" s="2"/>
      <c r="R587" s="2"/>
      <c r="S587" s="2"/>
      <c r="T587" s="2"/>
      <c r="U587" s="2"/>
      <c r="V587" s="2"/>
      <c r="W587" s="2"/>
      <c r="X587" s="2"/>
      <c r="Y587" s="2"/>
      <c r="Z587" s="2"/>
      <c r="AA587" s="2"/>
      <c r="AB587" s="2"/>
      <c r="AC587" s="2"/>
      <c r="AD587" s="2"/>
      <c r="AE587" s="2"/>
      <c r="AF587" s="2"/>
    </row>
    <row r="588" spans="1:32" ht="14.25" customHeight="1">
      <c r="A588" s="3"/>
      <c r="B588" s="5"/>
      <c r="C588" s="36"/>
      <c r="D588" s="5"/>
      <c r="E588" s="5"/>
      <c r="F588" s="5"/>
      <c r="G588" s="5"/>
      <c r="H588" s="5"/>
      <c r="I588" s="5"/>
      <c r="J588" s="5"/>
      <c r="K588" s="5"/>
      <c r="L588" s="5"/>
      <c r="M588" s="36"/>
      <c r="N588" s="36"/>
      <c r="O588" s="36"/>
      <c r="P588" s="5"/>
      <c r="Q588" s="2"/>
      <c r="R588" s="2"/>
      <c r="S588" s="2"/>
      <c r="T588" s="2"/>
      <c r="U588" s="2"/>
      <c r="V588" s="2"/>
      <c r="W588" s="2"/>
      <c r="X588" s="2"/>
      <c r="Y588" s="2"/>
      <c r="Z588" s="2"/>
      <c r="AA588" s="2"/>
      <c r="AB588" s="2"/>
      <c r="AC588" s="2"/>
      <c r="AD588" s="2"/>
      <c r="AE588" s="2"/>
      <c r="AF588" s="2"/>
    </row>
    <row r="589" spans="1:32" ht="14.25" customHeight="1">
      <c r="A589" s="3"/>
      <c r="B589" s="5"/>
      <c r="C589" s="36"/>
      <c r="D589" s="5"/>
      <c r="E589" s="5"/>
      <c r="F589" s="5"/>
      <c r="G589" s="5"/>
      <c r="H589" s="5"/>
      <c r="I589" s="5"/>
      <c r="J589" s="5"/>
      <c r="K589" s="5"/>
      <c r="L589" s="5"/>
      <c r="M589" s="36"/>
      <c r="N589" s="36"/>
      <c r="O589" s="36"/>
      <c r="P589" s="5"/>
      <c r="Q589" s="2"/>
      <c r="R589" s="2"/>
      <c r="S589" s="2"/>
      <c r="T589" s="2"/>
      <c r="U589" s="2"/>
      <c r="V589" s="2"/>
      <c r="W589" s="2"/>
      <c r="X589" s="2"/>
      <c r="Y589" s="2"/>
      <c r="Z589" s="2"/>
      <c r="AA589" s="2"/>
      <c r="AB589" s="2"/>
      <c r="AC589" s="2"/>
      <c r="AD589" s="2"/>
      <c r="AE589" s="2"/>
      <c r="AF589" s="2"/>
    </row>
    <row r="590" spans="1:32" ht="14.25" customHeight="1">
      <c r="A590" s="3"/>
      <c r="B590" s="5"/>
      <c r="C590" s="36"/>
      <c r="D590" s="5"/>
      <c r="E590" s="5"/>
      <c r="F590" s="5"/>
      <c r="G590" s="5"/>
      <c r="H590" s="5"/>
      <c r="I590" s="5"/>
      <c r="J590" s="5"/>
      <c r="K590" s="5"/>
      <c r="L590" s="5"/>
      <c r="M590" s="36"/>
      <c r="N590" s="36"/>
      <c r="O590" s="36"/>
      <c r="P590" s="5"/>
      <c r="Q590" s="2"/>
      <c r="R590" s="2"/>
      <c r="S590" s="2"/>
      <c r="T590" s="2"/>
      <c r="U590" s="2"/>
      <c r="V590" s="2"/>
      <c r="W590" s="2"/>
      <c r="X590" s="2"/>
      <c r="Y590" s="2"/>
      <c r="Z590" s="2"/>
      <c r="AA590" s="2"/>
      <c r="AB590" s="2"/>
      <c r="AC590" s="2"/>
      <c r="AD590" s="2"/>
      <c r="AE590" s="2"/>
      <c r="AF590" s="2"/>
    </row>
    <row r="591" spans="1:32" ht="14.25" customHeight="1">
      <c r="A591" s="3"/>
      <c r="B591" s="5"/>
      <c r="C591" s="36"/>
      <c r="D591" s="5"/>
      <c r="E591" s="5"/>
      <c r="F591" s="5"/>
      <c r="G591" s="5"/>
      <c r="H591" s="5"/>
      <c r="I591" s="5"/>
      <c r="J591" s="5"/>
      <c r="K591" s="5"/>
      <c r="L591" s="5"/>
      <c r="M591" s="36"/>
      <c r="N591" s="36"/>
      <c r="O591" s="36"/>
      <c r="P591" s="5"/>
      <c r="Q591" s="2"/>
      <c r="R591" s="2"/>
      <c r="S591" s="2"/>
      <c r="T591" s="2"/>
      <c r="U591" s="2"/>
      <c r="V591" s="2"/>
      <c r="W591" s="2"/>
      <c r="X591" s="2"/>
      <c r="Y591" s="2"/>
      <c r="Z591" s="2"/>
      <c r="AA591" s="2"/>
      <c r="AB591" s="2"/>
      <c r="AC591" s="2"/>
      <c r="AD591" s="2"/>
      <c r="AE591" s="2"/>
      <c r="AF591" s="2"/>
    </row>
    <row r="592" spans="1:32" ht="14.25" customHeight="1">
      <c r="A592" s="3"/>
      <c r="B592" s="5"/>
      <c r="C592" s="36"/>
      <c r="D592" s="5"/>
      <c r="E592" s="5"/>
      <c r="F592" s="5"/>
      <c r="G592" s="5"/>
      <c r="H592" s="5"/>
      <c r="I592" s="5"/>
      <c r="J592" s="5"/>
      <c r="K592" s="5"/>
      <c r="L592" s="5"/>
      <c r="M592" s="36"/>
      <c r="N592" s="36"/>
      <c r="O592" s="36"/>
      <c r="P592" s="5"/>
      <c r="Q592" s="2"/>
      <c r="R592" s="2"/>
      <c r="S592" s="2"/>
      <c r="T592" s="2"/>
      <c r="U592" s="2"/>
      <c r="V592" s="2"/>
      <c r="W592" s="2"/>
      <c r="X592" s="2"/>
      <c r="Y592" s="2"/>
      <c r="Z592" s="2"/>
      <c r="AA592" s="2"/>
      <c r="AB592" s="2"/>
      <c r="AC592" s="2"/>
      <c r="AD592" s="2"/>
      <c r="AE592" s="2"/>
      <c r="AF592" s="2"/>
    </row>
    <row r="593" spans="1:32" ht="14.25" customHeight="1">
      <c r="A593" s="3"/>
      <c r="B593" s="5"/>
      <c r="C593" s="36"/>
      <c r="D593" s="5"/>
      <c r="E593" s="5"/>
      <c r="F593" s="5"/>
      <c r="G593" s="5"/>
      <c r="H593" s="5"/>
      <c r="I593" s="5"/>
      <c r="J593" s="5"/>
      <c r="K593" s="5"/>
      <c r="L593" s="5"/>
      <c r="M593" s="36"/>
      <c r="N593" s="36"/>
      <c r="O593" s="36"/>
      <c r="P593" s="5"/>
      <c r="Q593" s="2"/>
      <c r="R593" s="2"/>
      <c r="S593" s="2"/>
      <c r="T593" s="2"/>
      <c r="U593" s="2"/>
      <c r="V593" s="2"/>
      <c r="W593" s="2"/>
      <c r="X593" s="2"/>
      <c r="Y593" s="2"/>
      <c r="Z593" s="2"/>
      <c r="AA593" s="2"/>
      <c r="AB593" s="2"/>
      <c r="AC593" s="2"/>
      <c r="AD593" s="2"/>
      <c r="AE593" s="2"/>
      <c r="AF593" s="2"/>
    </row>
    <row r="594" spans="1:32" ht="14.25" customHeight="1">
      <c r="A594" s="3"/>
      <c r="B594" s="5"/>
      <c r="C594" s="36"/>
      <c r="D594" s="5"/>
      <c r="E594" s="5"/>
      <c r="F594" s="5"/>
      <c r="G594" s="5"/>
      <c r="H594" s="5"/>
      <c r="I594" s="5"/>
      <c r="J594" s="5"/>
      <c r="K594" s="5"/>
      <c r="L594" s="5"/>
      <c r="M594" s="36"/>
      <c r="N594" s="36"/>
      <c r="O594" s="36"/>
      <c r="P594" s="5"/>
      <c r="Q594" s="2"/>
      <c r="R594" s="2"/>
      <c r="S594" s="2"/>
      <c r="T594" s="2"/>
      <c r="U594" s="2"/>
      <c r="V594" s="2"/>
      <c r="W594" s="2"/>
      <c r="X594" s="2"/>
      <c r="Y594" s="2"/>
      <c r="Z594" s="2"/>
      <c r="AA594" s="2"/>
      <c r="AB594" s="2"/>
      <c r="AC594" s="2"/>
      <c r="AD594" s="2"/>
      <c r="AE594" s="2"/>
      <c r="AF594" s="2"/>
    </row>
    <row r="595" spans="1:32" ht="14.25" customHeight="1">
      <c r="A595" s="3"/>
      <c r="B595" s="5"/>
      <c r="C595" s="36"/>
      <c r="D595" s="5"/>
      <c r="E595" s="5"/>
      <c r="F595" s="5"/>
      <c r="G595" s="5"/>
      <c r="H595" s="5"/>
      <c r="I595" s="5"/>
      <c r="J595" s="5"/>
      <c r="K595" s="5"/>
      <c r="L595" s="5"/>
      <c r="M595" s="36"/>
      <c r="N595" s="36"/>
      <c r="O595" s="36"/>
      <c r="P595" s="5"/>
      <c r="Q595" s="2"/>
      <c r="R595" s="2"/>
      <c r="S595" s="2"/>
      <c r="T595" s="2"/>
      <c r="U595" s="2"/>
      <c r="V595" s="2"/>
      <c r="W595" s="2"/>
      <c r="X595" s="2"/>
      <c r="Y595" s="2"/>
      <c r="Z595" s="2"/>
      <c r="AA595" s="2"/>
      <c r="AB595" s="2"/>
      <c r="AC595" s="2"/>
      <c r="AD595" s="2"/>
      <c r="AE595" s="2"/>
      <c r="AF595" s="2"/>
    </row>
    <row r="596" spans="1:32" ht="14.25" customHeight="1">
      <c r="A596" s="3"/>
      <c r="B596" s="5"/>
      <c r="C596" s="36"/>
      <c r="D596" s="5"/>
      <c r="E596" s="5"/>
      <c r="F596" s="5"/>
      <c r="G596" s="5"/>
      <c r="H596" s="5"/>
      <c r="I596" s="5"/>
      <c r="J596" s="5"/>
      <c r="K596" s="5"/>
      <c r="L596" s="5"/>
      <c r="M596" s="36"/>
      <c r="N596" s="36"/>
      <c r="O596" s="36"/>
      <c r="P596" s="5"/>
      <c r="Q596" s="2"/>
      <c r="R596" s="2"/>
      <c r="S596" s="2"/>
      <c r="T596" s="2"/>
      <c r="U596" s="2"/>
      <c r="V596" s="2"/>
      <c r="W596" s="2"/>
      <c r="X596" s="2"/>
      <c r="Y596" s="2"/>
      <c r="Z596" s="2"/>
      <c r="AA596" s="2"/>
      <c r="AB596" s="2"/>
      <c r="AC596" s="2"/>
      <c r="AD596" s="2"/>
      <c r="AE596" s="2"/>
      <c r="AF596" s="2"/>
    </row>
    <row r="597" spans="1:32" ht="14.25" customHeight="1">
      <c r="A597" s="3"/>
      <c r="B597" s="5"/>
      <c r="C597" s="36"/>
      <c r="D597" s="5"/>
      <c r="E597" s="5"/>
      <c r="F597" s="5"/>
      <c r="G597" s="5"/>
      <c r="H597" s="5"/>
      <c r="I597" s="5"/>
      <c r="J597" s="5"/>
      <c r="K597" s="5"/>
      <c r="L597" s="5"/>
      <c r="M597" s="36"/>
      <c r="N597" s="36"/>
      <c r="O597" s="36"/>
      <c r="P597" s="5"/>
      <c r="Q597" s="2"/>
      <c r="R597" s="2"/>
      <c r="S597" s="2"/>
      <c r="T597" s="2"/>
      <c r="U597" s="2"/>
      <c r="V597" s="2"/>
      <c r="W597" s="2"/>
      <c r="X597" s="2"/>
      <c r="Y597" s="2"/>
      <c r="Z597" s="2"/>
      <c r="AA597" s="2"/>
      <c r="AB597" s="2"/>
      <c r="AC597" s="2"/>
      <c r="AD597" s="2"/>
      <c r="AE597" s="2"/>
      <c r="AF597" s="2"/>
    </row>
    <row r="598" spans="1:32" ht="14.25" customHeight="1">
      <c r="A598" s="3"/>
      <c r="B598" s="5"/>
      <c r="C598" s="36"/>
      <c r="D598" s="5"/>
      <c r="E598" s="5"/>
      <c r="F598" s="5"/>
      <c r="G598" s="5"/>
      <c r="H598" s="5"/>
      <c r="I598" s="5"/>
      <c r="J598" s="5"/>
      <c r="K598" s="5"/>
      <c r="L598" s="5"/>
      <c r="M598" s="36"/>
      <c r="N598" s="36"/>
      <c r="O598" s="36"/>
      <c r="P598" s="5"/>
      <c r="Q598" s="2"/>
      <c r="R598" s="2"/>
      <c r="S598" s="2"/>
      <c r="T598" s="2"/>
      <c r="U598" s="2"/>
      <c r="V598" s="2"/>
      <c r="W598" s="2"/>
      <c r="X598" s="2"/>
      <c r="Y598" s="2"/>
      <c r="Z598" s="2"/>
      <c r="AA598" s="2"/>
      <c r="AB598" s="2"/>
      <c r="AC598" s="2"/>
      <c r="AD598" s="2"/>
      <c r="AE598" s="2"/>
      <c r="AF598" s="2"/>
    </row>
    <row r="599" spans="1:32" ht="14.25" customHeight="1">
      <c r="A599" s="3"/>
      <c r="B599" s="5"/>
      <c r="C599" s="36"/>
      <c r="D599" s="5"/>
      <c r="E599" s="5"/>
      <c r="F599" s="5"/>
      <c r="G599" s="5"/>
      <c r="H599" s="5"/>
      <c r="I599" s="5"/>
      <c r="J599" s="5"/>
      <c r="K599" s="5"/>
      <c r="L599" s="5"/>
      <c r="M599" s="36"/>
      <c r="N599" s="36"/>
      <c r="O599" s="36"/>
      <c r="P599" s="5"/>
      <c r="Q599" s="2"/>
      <c r="R599" s="2"/>
      <c r="S599" s="2"/>
      <c r="T599" s="2"/>
      <c r="U599" s="2"/>
      <c r="V599" s="2"/>
      <c r="W599" s="2"/>
      <c r="X599" s="2"/>
      <c r="Y599" s="2"/>
      <c r="Z599" s="2"/>
      <c r="AA599" s="2"/>
      <c r="AB599" s="2"/>
      <c r="AC599" s="2"/>
      <c r="AD599" s="2"/>
      <c r="AE599" s="2"/>
      <c r="AF599" s="2"/>
    </row>
    <row r="600" spans="1:32" ht="14.25" customHeight="1">
      <c r="A600" s="3"/>
      <c r="B600" s="5"/>
      <c r="C600" s="36"/>
      <c r="D600" s="5"/>
      <c r="E600" s="5"/>
      <c r="F600" s="5"/>
      <c r="G600" s="5"/>
      <c r="H600" s="5"/>
      <c r="I600" s="5"/>
      <c r="J600" s="5"/>
      <c r="K600" s="5"/>
      <c r="L600" s="5"/>
      <c r="M600" s="36"/>
      <c r="N600" s="36"/>
      <c r="O600" s="36"/>
      <c r="P600" s="5"/>
      <c r="Q600" s="2"/>
      <c r="R600" s="2"/>
      <c r="S600" s="2"/>
      <c r="T600" s="2"/>
      <c r="U600" s="2"/>
      <c r="V600" s="2"/>
      <c r="W600" s="2"/>
      <c r="X600" s="2"/>
      <c r="Y600" s="2"/>
      <c r="Z600" s="2"/>
      <c r="AA600" s="2"/>
      <c r="AB600" s="2"/>
      <c r="AC600" s="2"/>
      <c r="AD600" s="2"/>
      <c r="AE600" s="2"/>
      <c r="AF600" s="2"/>
    </row>
    <row r="601" spans="1:32" ht="14.25" customHeight="1">
      <c r="A601" s="3"/>
      <c r="B601" s="5"/>
      <c r="C601" s="36"/>
      <c r="D601" s="5"/>
      <c r="E601" s="5"/>
      <c r="F601" s="5"/>
      <c r="G601" s="5"/>
      <c r="H601" s="5"/>
      <c r="I601" s="5"/>
      <c r="J601" s="5"/>
      <c r="K601" s="5"/>
      <c r="L601" s="5"/>
      <c r="M601" s="36"/>
      <c r="N601" s="36"/>
      <c r="O601" s="36"/>
      <c r="P601" s="5"/>
      <c r="Q601" s="2"/>
      <c r="R601" s="2"/>
      <c r="S601" s="2"/>
      <c r="T601" s="2"/>
      <c r="U601" s="2"/>
      <c r="V601" s="2"/>
      <c r="W601" s="2"/>
      <c r="X601" s="2"/>
      <c r="Y601" s="2"/>
      <c r="Z601" s="2"/>
      <c r="AA601" s="2"/>
      <c r="AB601" s="2"/>
      <c r="AC601" s="2"/>
      <c r="AD601" s="2"/>
      <c r="AE601" s="2"/>
      <c r="AF601" s="2"/>
    </row>
    <row r="602" spans="1:32" ht="14.25" customHeight="1">
      <c r="A602" s="3"/>
      <c r="B602" s="5"/>
      <c r="C602" s="36"/>
      <c r="D602" s="5"/>
      <c r="E602" s="5"/>
      <c r="F602" s="5"/>
      <c r="G602" s="5"/>
      <c r="H602" s="5"/>
      <c r="I602" s="5"/>
      <c r="J602" s="5"/>
      <c r="K602" s="5"/>
      <c r="L602" s="5"/>
      <c r="M602" s="36"/>
      <c r="N602" s="36"/>
      <c r="O602" s="36"/>
      <c r="P602" s="5"/>
      <c r="Q602" s="2"/>
      <c r="R602" s="2"/>
      <c r="S602" s="2"/>
      <c r="T602" s="2"/>
      <c r="U602" s="2"/>
      <c r="V602" s="2"/>
      <c r="W602" s="2"/>
      <c r="X602" s="2"/>
      <c r="Y602" s="2"/>
      <c r="Z602" s="2"/>
      <c r="AA602" s="2"/>
      <c r="AB602" s="2"/>
      <c r="AC602" s="2"/>
      <c r="AD602" s="2"/>
      <c r="AE602" s="2"/>
      <c r="AF602" s="2"/>
    </row>
    <row r="603" spans="1:32" ht="14.25" customHeight="1">
      <c r="A603" s="3"/>
      <c r="B603" s="5"/>
      <c r="C603" s="36"/>
      <c r="D603" s="5"/>
      <c r="E603" s="5"/>
      <c r="F603" s="5"/>
      <c r="G603" s="5"/>
      <c r="H603" s="5"/>
      <c r="I603" s="5"/>
      <c r="J603" s="5"/>
      <c r="K603" s="5"/>
      <c r="L603" s="5"/>
      <c r="M603" s="36"/>
      <c r="N603" s="36"/>
      <c r="O603" s="36"/>
      <c r="P603" s="5"/>
      <c r="Q603" s="2"/>
      <c r="R603" s="2"/>
      <c r="S603" s="2"/>
      <c r="T603" s="2"/>
      <c r="U603" s="2"/>
      <c r="V603" s="2"/>
      <c r="W603" s="2"/>
      <c r="X603" s="2"/>
      <c r="Y603" s="2"/>
      <c r="Z603" s="2"/>
      <c r="AA603" s="2"/>
      <c r="AB603" s="2"/>
      <c r="AC603" s="2"/>
      <c r="AD603" s="2"/>
      <c r="AE603" s="2"/>
      <c r="AF603" s="2"/>
    </row>
    <row r="604" spans="1:32" ht="14.25" customHeight="1">
      <c r="A604" s="3"/>
      <c r="B604" s="5"/>
      <c r="C604" s="36"/>
      <c r="D604" s="5"/>
      <c r="E604" s="5"/>
      <c r="F604" s="5"/>
      <c r="G604" s="5"/>
      <c r="H604" s="5"/>
      <c r="I604" s="5"/>
      <c r="J604" s="5"/>
      <c r="K604" s="5"/>
      <c r="L604" s="5"/>
      <c r="M604" s="36"/>
      <c r="N604" s="36"/>
      <c r="O604" s="36"/>
      <c r="P604" s="5"/>
      <c r="Q604" s="2"/>
      <c r="R604" s="2"/>
      <c r="S604" s="2"/>
      <c r="T604" s="2"/>
      <c r="U604" s="2"/>
      <c r="V604" s="2"/>
      <c r="W604" s="2"/>
      <c r="X604" s="2"/>
      <c r="Y604" s="2"/>
      <c r="Z604" s="2"/>
      <c r="AA604" s="2"/>
      <c r="AB604" s="2"/>
      <c r="AC604" s="2"/>
      <c r="AD604" s="2"/>
      <c r="AE604" s="2"/>
      <c r="AF604" s="2"/>
    </row>
    <row r="605" spans="1:32" ht="14.25" customHeight="1">
      <c r="A605" s="3"/>
      <c r="B605" s="5"/>
      <c r="C605" s="36"/>
      <c r="D605" s="5"/>
      <c r="E605" s="5"/>
      <c r="F605" s="5"/>
      <c r="G605" s="5"/>
      <c r="H605" s="5"/>
      <c r="I605" s="5"/>
      <c r="J605" s="5"/>
      <c r="K605" s="5"/>
      <c r="L605" s="5"/>
      <c r="M605" s="36"/>
      <c r="N605" s="36"/>
      <c r="O605" s="36"/>
      <c r="P605" s="5"/>
      <c r="Q605" s="2"/>
      <c r="R605" s="2"/>
      <c r="S605" s="2"/>
      <c r="T605" s="2"/>
      <c r="U605" s="2"/>
      <c r="V605" s="2"/>
      <c r="W605" s="2"/>
      <c r="X605" s="2"/>
      <c r="Y605" s="2"/>
      <c r="Z605" s="2"/>
      <c r="AA605" s="2"/>
      <c r="AB605" s="2"/>
      <c r="AC605" s="2"/>
      <c r="AD605" s="2"/>
      <c r="AE605" s="2"/>
      <c r="AF605" s="2"/>
    </row>
    <row r="606" spans="1:32" ht="14.25" customHeight="1">
      <c r="A606" s="3"/>
      <c r="B606" s="5"/>
      <c r="C606" s="36"/>
      <c r="D606" s="5"/>
      <c r="E606" s="5"/>
      <c r="F606" s="5"/>
      <c r="G606" s="5"/>
      <c r="H606" s="5"/>
      <c r="I606" s="5"/>
      <c r="J606" s="5"/>
      <c r="K606" s="5"/>
      <c r="L606" s="5"/>
      <c r="M606" s="36"/>
      <c r="N606" s="36"/>
      <c r="O606" s="36"/>
      <c r="P606" s="5"/>
      <c r="Q606" s="2"/>
      <c r="R606" s="2"/>
      <c r="S606" s="2"/>
      <c r="T606" s="2"/>
      <c r="U606" s="2"/>
      <c r="V606" s="2"/>
      <c r="W606" s="2"/>
      <c r="X606" s="2"/>
      <c r="Y606" s="2"/>
      <c r="Z606" s="2"/>
      <c r="AA606" s="2"/>
      <c r="AB606" s="2"/>
      <c r="AC606" s="2"/>
      <c r="AD606" s="2"/>
      <c r="AE606" s="2"/>
      <c r="AF606" s="2"/>
    </row>
    <row r="607" spans="1:32" ht="14.25" customHeight="1">
      <c r="A607" s="3"/>
      <c r="B607" s="5"/>
      <c r="C607" s="36"/>
      <c r="D607" s="5"/>
      <c r="E607" s="5"/>
      <c r="F607" s="5"/>
      <c r="G607" s="5"/>
      <c r="H607" s="5"/>
      <c r="I607" s="5"/>
      <c r="J607" s="5"/>
      <c r="K607" s="5"/>
      <c r="L607" s="5"/>
      <c r="M607" s="36"/>
      <c r="N607" s="36"/>
      <c r="O607" s="36"/>
      <c r="P607" s="5"/>
      <c r="Q607" s="2"/>
      <c r="R607" s="2"/>
      <c r="S607" s="2"/>
      <c r="T607" s="2"/>
      <c r="U607" s="2"/>
      <c r="V607" s="2"/>
      <c r="W607" s="2"/>
      <c r="X607" s="2"/>
      <c r="Y607" s="2"/>
      <c r="Z607" s="2"/>
      <c r="AA607" s="2"/>
      <c r="AB607" s="2"/>
      <c r="AC607" s="2"/>
      <c r="AD607" s="2"/>
      <c r="AE607" s="2"/>
      <c r="AF607" s="2"/>
    </row>
    <row r="608" spans="1:32" ht="14.25" customHeight="1">
      <c r="A608" s="3"/>
      <c r="B608" s="5"/>
      <c r="C608" s="36"/>
      <c r="D608" s="5"/>
      <c r="E608" s="5"/>
      <c r="F608" s="5"/>
      <c r="G608" s="5"/>
      <c r="H608" s="5"/>
      <c r="I608" s="5"/>
      <c r="J608" s="5"/>
      <c r="K608" s="5"/>
      <c r="L608" s="5"/>
      <c r="M608" s="36"/>
      <c r="N608" s="36"/>
      <c r="O608" s="36"/>
      <c r="P608" s="5"/>
      <c r="Q608" s="2"/>
      <c r="R608" s="2"/>
      <c r="S608" s="2"/>
      <c r="T608" s="2"/>
      <c r="U608" s="2"/>
      <c r="V608" s="2"/>
      <c r="W608" s="2"/>
      <c r="X608" s="2"/>
      <c r="Y608" s="2"/>
      <c r="Z608" s="2"/>
      <c r="AA608" s="2"/>
      <c r="AB608" s="2"/>
      <c r="AC608" s="2"/>
      <c r="AD608" s="2"/>
      <c r="AE608" s="2"/>
      <c r="AF608" s="2"/>
    </row>
    <row r="609" spans="1:32" ht="14.25" customHeight="1">
      <c r="A609" s="3"/>
      <c r="B609" s="5"/>
      <c r="C609" s="36"/>
      <c r="D609" s="5"/>
      <c r="E609" s="5"/>
      <c r="F609" s="5"/>
      <c r="G609" s="5"/>
      <c r="H609" s="5"/>
      <c r="I609" s="5"/>
      <c r="J609" s="5"/>
      <c r="K609" s="5"/>
      <c r="L609" s="5"/>
      <c r="M609" s="36"/>
      <c r="N609" s="36"/>
      <c r="O609" s="36"/>
      <c r="P609" s="5"/>
      <c r="Q609" s="2"/>
      <c r="R609" s="2"/>
      <c r="S609" s="2"/>
      <c r="T609" s="2"/>
      <c r="U609" s="2"/>
      <c r="V609" s="2"/>
      <c r="W609" s="2"/>
      <c r="X609" s="2"/>
      <c r="Y609" s="2"/>
      <c r="Z609" s="2"/>
      <c r="AA609" s="2"/>
      <c r="AB609" s="2"/>
      <c r="AC609" s="2"/>
      <c r="AD609" s="2"/>
      <c r="AE609" s="2"/>
      <c r="AF609" s="2"/>
    </row>
    <row r="610" spans="1:32" ht="14.25" customHeight="1">
      <c r="A610" s="3"/>
      <c r="B610" s="5"/>
      <c r="C610" s="36"/>
      <c r="D610" s="5"/>
      <c r="E610" s="5"/>
      <c r="F610" s="5"/>
      <c r="G610" s="5"/>
      <c r="H610" s="5"/>
      <c r="I610" s="5"/>
      <c r="J610" s="5"/>
      <c r="K610" s="5"/>
      <c r="L610" s="5"/>
      <c r="M610" s="36"/>
      <c r="N610" s="36"/>
      <c r="O610" s="36"/>
      <c r="P610" s="5"/>
      <c r="Q610" s="2"/>
      <c r="R610" s="2"/>
      <c r="S610" s="2"/>
      <c r="T610" s="2"/>
      <c r="U610" s="2"/>
      <c r="V610" s="2"/>
      <c r="W610" s="2"/>
      <c r="X610" s="2"/>
      <c r="Y610" s="2"/>
      <c r="Z610" s="2"/>
      <c r="AA610" s="2"/>
      <c r="AB610" s="2"/>
      <c r="AC610" s="2"/>
      <c r="AD610" s="2"/>
      <c r="AE610" s="2"/>
      <c r="AF610" s="2"/>
    </row>
    <row r="611" spans="1:32" ht="14.25" customHeight="1">
      <c r="A611" s="3"/>
      <c r="B611" s="5"/>
      <c r="C611" s="36"/>
      <c r="D611" s="5"/>
      <c r="E611" s="5"/>
      <c r="F611" s="5"/>
      <c r="G611" s="5"/>
      <c r="H611" s="5"/>
      <c r="I611" s="5"/>
      <c r="J611" s="5"/>
      <c r="K611" s="5"/>
      <c r="L611" s="5"/>
      <c r="M611" s="36"/>
      <c r="N611" s="36"/>
      <c r="O611" s="36"/>
      <c r="P611" s="5"/>
      <c r="Q611" s="2"/>
      <c r="R611" s="2"/>
      <c r="S611" s="2"/>
      <c r="T611" s="2"/>
      <c r="U611" s="2"/>
      <c r="V611" s="2"/>
      <c r="W611" s="2"/>
      <c r="X611" s="2"/>
      <c r="Y611" s="2"/>
      <c r="Z611" s="2"/>
      <c r="AA611" s="2"/>
      <c r="AB611" s="2"/>
      <c r="AC611" s="2"/>
      <c r="AD611" s="2"/>
      <c r="AE611" s="2"/>
      <c r="AF611" s="2"/>
    </row>
    <row r="612" spans="1:32" ht="14.25" customHeight="1">
      <c r="A612" s="3"/>
      <c r="B612" s="5"/>
      <c r="C612" s="36"/>
      <c r="D612" s="5"/>
      <c r="E612" s="5"/>
      <c r="F612" s="5"/>
      <c r="G612" s="5"/>
      <c r="H612" s="5"/>
      <c r="I612" s="5"/>
      <c r="J612" s="5"/>
      <c r="K612" s="5"/>
      <c r="L612" s="5"/>
      <c r="M612" s="36"/>
      <c r="N612" s="36"/>
      <c r="O612" s="36"/>
      <c r="P612" s="5"/>
      <c r="Q612" s="2"/>
      <c r="R612" s="2"/>
      <c r="S612" s="2"/>
      <c r="T612" s="2"/>
      <c r="U612" s="2"/>
      <c r="V612" s="2"/>
      <c r="W612" s="2"/>
      <c r="X612" s="2"/>
      <c r="Y612" s="2"/>
      <c r="Z612" s="2"/>
      <c r="AA612" s="2"/>
      <c r="AB612" s="2"/>
      <c r="AC612" s="2"/>
      <c r="AD612" s="2"/>
      <c r="AE612" s="2"/>
      <c r="AF612" s="2"/>
    </row>
    <row r="613" spans="1:32" ht="14.25" customHeight="1">
      <c r="A613" s="3"/>
      <c r="B613" s="5"/>
      <c r="C613" s="36"/>
      <c r="D613" s="5"/>
      <c r="E613" s="5"/>
      <c r="F613" s="5"/>
      <c r="G613" s="5"/>
      <c r="H613" s="5"/>
      <c r="I613" s="5"/>
      <c r="J613" s="5"/>
      <c r="K613" s="5"/>
      <c r="L613" s="5"/>
      <c r="M613" s="36"/>
      <c r="N613" s="36"/>
      <c r="O613" s="36"/>
      <c r="P613" s="5"/>
      <c r="Q613" s="2"/>
      <c r="R613" s="2"/>
      <c r="S613" s="2"/>
      <c r="T613" s="2"/>
      <c r="U613" s="2"/>
      <c r="V613" s="2"/>
      <c r="W613" s="2"/>
      <c r="X613" s="2"/>
      <c r="Y613" s="2"/>
      <c r="Z613" s="2"/>
      <c r="AA613" s="2"/>
      <c r="AB613" s="2"/>
      <c r="AC613" s="2"/>
      <c r="AD613" s="2"/>
      <c r="AE613" s="2"/>
      <c r="AF613" s="2"/>
    </row>
    <row r="614" spans="1:32" ht="14.25" customHeight="1">
      <c r="A614" s="3"/>
      <c r="B614" s="5"/>
      <c r="C614" s="36"/>
      <c r="D614" s="5"/>
      <c r="E614" s="5"/>
      <c r="F614" s="5"/>
      <c r="G614" s="5"/>
      <c r="H614" s="5"/>
      <c r="I614" s="5"/>
      <c r="J614" s="5"/>
      <c r="K614" s="5"/>
      <c r="L614" s="5"/>
      <c r="M614" s="36"/>
      <c r="N614" s="36"/>
      <c r="O614" s="36"/>
      <c r="P614" s="5"/>
      <c r="Q614" s="2"/>
      <c r="R614" s="2"/>
      <c r="S614" s="2"/>
      <c r="T614" s="2"/>
      <c r="U614" s="2"/>
      <c r="V614" s="2"/>
      <c r="W614" s="2"/>
      <c r="X614" s="2"/>
      <c r="Y614" s="2"/>
      <c r="Z614" s="2"/>
      <c r="AA614" s="2"/>
      <c r="AB614" s="2"/>
      <c r="AC614" s="2"/>
      <c r="AD614" s="2"/>
      <c r="AE614" s="2"/>
      <c r="AF614" s="2"/>
    </row>
    <row r="615" spans="1:32" ht="14.25" customHeight="1">
      <c r="A615" s="3"/>
      <c r="B615" s="5"/>
      <c r="C615" s="36"/>
      <c r="D615" s="5"/>
      <c r="E615" s="5"/>
      <c r="F615" s="5"/>
      <c r="G615" s="5"/>
      <c r="H615" s="5"/>
      <c r="I615" s="5"/>
      <c r="J615" s="5"/>
      <c r="K615" s="5"/>
      <c r="L615" s="5"/>
      <c r="M615" s="36"/>
      <c r="N615" s="36"/>
      <c r="O615" s="36"/>
      <c r="P615" s="5"/>
      <c r="Q615" s="2"/>
      <c r="R615" s="2"/>
      <c r="S615" s="2"/>
      <c r="T615" s="2"/>
      <c r="U615" s="2"/>
      <c r="V615" s="2"/>
      <c r="W615" s="2"/>
      <c r="X615" s="2"/>
      <c r="Y615" s="2"/>
      <c r="Z615" s="2"/>
      <c r="AA615" s="2"/>
      <c r="AB615" s="2"/>
      <c r="AC615" s="2"/>
      <c r="AD615" s="2"/>
      <c r="AE615" s="2"/>
      <c r="AF615" s="2"/>
    </row>
    <row r="616" spans="1:32" ht="14.25" customHeight="1">
      <c r="A616" s="3"/>
      <c r="B616" s="5"/>
      <c r="C616" s="36"/>
      <c r="D616" s="5"/>
      <c r="E616" s="5"/>
      <c r="F616" s="5"/>
      <c r="G616" s="5"/>
      <c r="H616" s="5"/>
      <c r="I616" s="5"/>
      <c r="J616" s="5"/>
      <c r="K616" s="5"/>
      <c r="L616" s="5"/>
      <c r="M616" s="36"/>
      <c r="N616" s="36"/>
      <c r="O616" s="36"/>
      <c r="P616" s="5"/>
      <c r="Q616" s="2"/>
      <c r="R616" s="2"/>
      <c r="S616" s="2"/>
      <c r="T616" s="2"/>
      <c r="U616" s="2"/>
      <c r="V616" s="2"/>
      <c r="W616" s="2"/>
      <c r="X616" s="2"/>
      <c r="Y616" s="2"/>
      <c r="Z616" s="2"/>
      <c r="AA616" s="2"/>
      <c r="AB616" s="2"/>
      <c r="AC616" s="2"/>
      <c r="AD616" s="2"/>
      <c r="AE616" s="2"/>
      <c r="AF616" s="2"/>
    </row>
    <row r="617" spans="1:32" ht="14.25" customHeight="1">
      <c r="A617" s="3"/>
      <c r="B617" s="5"/>
      <c r="C617" s="36"/>
      <c r="D617" s="5"/>
      <c r="E617" s="5"/>
      <c r="F617" s="5"/>
      <c r="G617" s="5"/>
      <c r="H617" s="5"/>
      <c r="I617" s="5"/>
      <c r="J617" s="5"/>
      <c r="K617" s="5"/>
      <c r="L617" s="5"/>
      <c r="M617" s="36"/>
      <c r="N617" s="36"/>
      <c r="O617" s="36"/>
      <c r="P617" s="5"/>
      <c r="Q617" s="2"/>
      <c r="R617" s="2"/>
      <c r="S617" s="2"/>
      <c r="T617" s="2"/>
      <c r="U617" s="2"/>
      <c r="V617" s="2"/>
      <c r="W617" s="2"/>
      <c r="X617" s="2"/>
      <c r="Y617" s="2"/>
      <c r="Z617" s="2"/>
      <c r="AA617" s="2"/>
      <c r="AB617" s="2"/>
      <c r="AC617" s="2"/>
      <c r="AD617" s="2"/>
      <c r="AE617" s="2"/>
      <c r="AF617" s="2"/>
    </row>
    <row r="618" spans="1:32" ht="14.25" customHeight="1">
      <c r="A618" s="3"/>
      <c r="B618" s="5"/>
      <c r="C618" s="36"/>
      <c r="D618" s="5"/>
      <c r="E618" s="5"/>
      <c r="F618" s="5"/>
      <c r="G618" s="5"/>
      <c r="H618" s="5"/>
      <c r="I618" s="5"/>
      <c r="J618" s="5"/>
      <c r="K618" s="5"/>
      <c r="L618" s="5"/>
      <c r="M618" s="36"/>
      <c r="N618" s="36"/>
      <c r="O618" s="36"/>
      <c r="P618" s="5"/>
      <c r="Q618" s="2"/>
      <c r="R618" s="2"/>
      <c r="S618" s="2"/>
      <c r="T618" s="2"/>
      <c r="U618" s="2"/>
      <c r="V618" s="2"/>
      <c r="W618" s="2"/>
      <c r="X618" s="2"/>
      <c r="Y618" s="2"/>
      <c r="Z618" s="2"/>
      <c r="AA618" s="2"/>
      <c r="AB618" s="2"/>
      <c r="AC618" s="2"/>
      <c r="AD618" s="2"/>
      <c r="AE618" s="2"/>
      <c r="AF618" s="2"/>
    </row>
    <row r="619" spans="1:32" ht="14.25" customHeight="1">
      <c r="A619" s="3"/>
      <c r="B619" s="5"/>
      <c r="C619" s="36"/>
      <c r="D619" s="5"/>
      <c r="E619" s="5"/>
      <c r="F619" s="5"/>
      <c r="G619" s="5"/>
      <c r="H619" s="5"/>
      <c r="I619" s="5"/>
      <c r="J619" s="5"/>
      <c r="K619" s="5"/>
      <c r="L619" s="5"/>
      <c r="M619" s="36"/>
      <c r="N619" s="36"/>
      <c r="O619" s="36"/>
      <c r="P619" s="5"/>
      <c r="Q619" s="2"/>
      <c r="R619" s="2"/>
      <c r="S619" s="2"/>
      <c r="T619" s="2"/>
      <c r="U619" s="2"/>
      <c r="V619" s="2"/>
      <c r="W619" s="2"/>
      <c r="X619" s="2"/>
      <c r="Y619" s="2"/>
      <c r="Z619" s="2"/>
      <c r="AA619" s="2"/>
      <c r="AB619" s="2"/>
      <c r="AC619" s="2"/>
      <c r="AD619" s="2"/>
      <c r="AE619" s="2"/>
      <c r="AF619" s="2"/>
    </row>
    <row r="620" spans="1:32" ht="14.25" customHeight="1">
      <c r="A620" s="3"/>
      <c r="B620" s="5"/>
      <c r="C620" s="36"/>
      <c r="D620" s="5"/>
      <c r="E620" s="5"/>
      <c r="F620" s="5"/>
      <c r="G620" s="5"/>
      <c r="H620" s="5"/>
      <c r="I620" s="5"/>
      <c r="J620" s="5"/>
      <c r="K620" s="5"/>
      <c r="L620" s="5"/>
      <c r="M620" s="36"/>
      <c r="N620" s="36"/>
      <c r="O620" s="36"/>
      <c r="P620" s="5"/>
      <c r="Q620" s="2"/>
      <c r="R620" s="2"/>
      <c r="S620" s="2"/>
      <c r="T620" s="2"/>
      <c r="U620" s="2"/>
      <c r="V620" s="2"/>
      <c r="W620" s="2"/>
      <c r="X620" s="2"/>
      <c r="Y620" s="2"/>
      <c r="Z620" s="2"/>
      <c r="AA620" s="2"/>
      <c r="AB620" s="2"/>
      <c r="AC620" s="2"/>
      <c r="AD620" s="2"/>
      <c r="AE620" s="2"/>
      <c r="AF620" s="2"/>
    </row>
    <row r="621" spans="1:32" ht="14.25" customHeight="1">
      <c r="A621" s="3"/>
      <c r="B621" s="5"/>
      <c r="C621" s="36"/>
      <c r="D621" s="5"/>
      <c r="E621" s="5"/>
      <c r="F621" s="5"/>
      <c r="G621" s="5"/>
      <c r="H621" s="5"/>
      <c r="I621" s="5"/>
      <c r="J621" s="5"/>
      <c r="K621" s="5"/>
      <c r="L621" s="5"/>
      <c r="M621" s="36"/>
      <c r="N621" s="36"/>
      <c r="O621" s="36"/>
      <c r="P621" s="5"/>
      <c r="Q621" s="2"/>
      <c r="R621" s="2"/>
      <c r="S621" s="2"/>
      <c r="T621" s="2"/>
      <c r="U621" s="2"/>
      <c r="V621" s="2"/>
      <c r="W621" s="2"/>
      <c r="X621" s="2"/>
      <c r="Y621" s="2"/>
      <c r="Z621" s="2"/>
      <c r="AA621" s="2"/>
      <c r="AB621" s="2"/>
      <c r="AC621" s="2"/>
      <c r="AD621" s="2"/>
      <c r="AE621" s="2"/>
      <c r="AF621" s="2"/>
    </row>
    <row r="622" spans="1:32" ht="14.25" customHeight="1">
      <c r="A622" s="3"/>
      <c r="B622" s="5"/>
      <c r="C622" s="36"/>
      <c r="D622" s="5"/>
      <c r="E622" s="5"/>
      <c r="F622" s="5"/>
      <c r="G622" s="5"/>
      <c r="H622" s="5"/>
      <c r="I622" s="5"/>
      <c r="J622" s="5"/>
      <c r="K622" s="5"/>
      <c r="L622" s="5"/>
      <c r="M622" s="36"/>
      <c r="N622" s="36"/>
      <c r="O622" s="36"/>
      <c r="P622" s="5"/>
      <c r="Q622" s="2"/>
      <c r="R622" s="2"/>
      <c r="S622" s="2"/>
      <c r="T622" s="2"/>
      <c r="U622" s="2"/>
      <c r="V622" s="2"/>
      <c r="W622" s="2"/>
      <c r="X622" s="2"/>
      <c r="Y622" s="2"/>
      <c r="Z622" s="2"/>
      <c r="AA622" s="2"/>
      <c r="AB622" s="2"/>
      <c r="AC622" s="2"/>
      <c r="AD622" s="2"/>
      <c r="AE622" s="2"/>
      <c r="AF622" s="2"/>
    </row>
    <row r="623" spans="1:32" ht="14.25" customHeight="1">
      <c r="A623" s="3"/>
      <c r="B623" s="5"/>
      <c r="C623" s="36"/>
      <c r="D623" s="5"/>
      <c r="E623" s="5"/>
      <c r="F623" s="5"/>
      <c r="G623" s="5"/>
      <c r="H623" s="5"/>
      <c r="I623" s="5"/>
      <c r="J623" s="5"/>
      <c r="K623" s="5"/>
      <c r="L623" s="5"/>
      <c r="M623" s="36"/>
      <c r="N623" s="36"/>
      <c r="O623" s="36"/>
      <c r="P623" s="5"/>
      <c r="Q623" s="2"/>
      <c r="R623" s="2"/>
      <c r="S623" s="2"/>
      <c r="T623" s="2"/>
      <c r="U623" s="2"/>
      <c r="V623" s="2"/>
      <c r="W623" s="2"/>
      <c r="X623" s="2"/>
      <c r="Y623" s="2"/>
      <c r="Z623" s="2"/>
      <c r="AA623" s="2"/>
      <c r="AB623" s="2"/>
      <c r="AC623" s="2"/>
      <c r="AD623" s="2"/>
      <c r="AE623" s="2"/>
      <c r="AF623" s="2"/>
    </row>
    <row r="624" spans="1:32" ht="14.25" customHeight="1">
      <c r="A624" s="3"/>
      <c r="B624" s="5"/>
      <c r="C624" s="36"/>
      <c r="D624" s="5"/>
      <c r="E624" s="5"/>
      <c r="F624" s="5"/>
      <c r="G624" s="5"/>
      <c r="H624" s="5"/>
      <c r="I624" s="5"/>
      <c r="J624" s="5"/>
      <c r="K624" s="5"/>
      <c r="L624" s="5"/>
      <c r="M624" s="36"/>
      <c r="N624" s="36"/>
      <c r="O624" s="36"/>
      <c r="P624" s="5"/>
      <c r="Q624" s="2"/>
      <c r="R624" s="2"/>
      <c r="S624" s="2"/>
      <c r="T624" s="2"/>
      <c r="U624" s="2"/>
      <c r="V624" s="2"/>
      <c r="W624" s="2"/>
      <c r="X624" s="2"/>
      <c r="Y624" s="2"/>
      <c r="Z624" s="2"/>
      <c r="AA624" s="2"/>
      <c r="AB624" s="2"/>
      <c r="AC624" s="2"/>
      <c r="AD624" s="2"/>
      <c r="AE624" s="2"/>
      <c r="AF624" s="2"/>
    </row>
    <row r="625" spans="1:32" ht="14.25" customHeight="1">
      <c r="A625" s="3"/>
      <c r="B625" s="5"/>
      <c r="C625" s="36"/>
      <c r="D625" s="5"/>
      <c r="E625" s="5"/>
      <c r="F625" s="5"/>
      <c r="G625" s="5"/>
      <c r="H625" s="5"/>
      <c r="I625" s="5"/>
      <c r="J625" s="5"/>
      <c r="K625" s="5"/>
      <c r="L625" s="5"/>
      <c r="M625" s="36"/>
      <c r="N625" s="36"/>
      <c r="O625" s="36"/>
      <c r="P625" s="5"/>
      <c r="Q625" s="2"/>
      <c r="R625" s="2"/>
      <c r="S625" s="2"/>
      <c r="T625" s="2"/>
      <c r="U625" s="2"/>
      <c r="V625" s="2"/>
      <c r="W625" s="2"/>
      <c r="X625" s="2"/>
      <c r="Y625" s="2"/>
      <c r="Z625" s="2"/>
      <c r="AA625" s="2"/>
      <c r="AB625" s="2"/>
      <c r="AC625" s="2"/>
      <c r="AD625" s="2"/>
      <c r="AE625" s="2"/>
      <c r="AF625" s="2"/>
    </row>
    <row r="626" spans="1:32" ht="14.25" customHeight="1">
      <c r="A626" s="3"/>
      <c r="B626" s="5"/>
      <c r="C626" s="36"/>
      <c r="D626" s="5"/>
      <c r="E626" s="5"/>
      <c r="F626" s="5"/>
      <c r="G626" s="5"/>
      <c r="H626" s="5"/>
      <c r="I626" s="5"/>
      <c r="J626" s="5"/>
      <c r="K626" s="5"/>
      <c r="L626" s="5"/>
      <c r="M626" s="36"/>
      <c r="N626" s="36"/>
      <c r="O626" s="36"/>
      <c r="P626" s="5"/>
      <c r="Q626" s="2"/>
      <c r="R626" s="2"/>
      <c r="S626" s="2"/>
      <c r="T626" s="2"/>
      <c r="U626" s="2"/>
      <c r="V626" s="2"/>
      <c r="W626" s="2"/>
      <c r="X626" s="2"/>
      <c r="Y626" s="2"/>
      <c r="Z626" s="2"/>
      <c r="AA626" s="2"/>
      <c r="AB626" s="2"/>
      <c r="AC626" s="2"/>
      <c r="AD626" s="2"/>
      <c r="AE626" s="2"/>
      <c r="AF626" s="2"/>
    </row>
    <row r="627" spans="1:32" ht="14.25" customHeight="1">
      <c r="A627" s="3"/>
      <c r="B627" s="5"/>
      <c r="C627" s="36"/>
      <c r="D627" s="5"/>
      <c r="E627" s="5"/>
      <c r="F627" s="5"/>
      <c r="G627" s="5"/>
      <c r="H627" s="5"/>
      <c r="I627" s="5"/>
      <c r="J627" s="5"/>
      <c r="K627" s="5"/>
      <c r="L627" s="5"/>
      <c r="M627" s="36"/>
      <c r="N627" s="36"/>
      <c r="O627" s="36"/>
      <c r="P627" s="5"/>
      <c r="Q627" s="2"/>
      <c r="R627" s="2"/>
      <c r="S627" s="2"/>
      <c r="T627" s="2"/>
      <c r="U627" s="2"/>
      <c r="V627" s="2"/>
      <c r="W627" s="2"/>
      <c r="X627" s="2"/>
      <c r="Y627" s="2"/>
      <c r="Z627" s="2"/>
      <c r="AA627" s="2"/>
      <c r="AB627" s="2"/>
      <c r="AC627" s="2"/>
      <c r="AD627" s="2"/>
      <c r="AE627" s="2"/>
      <c r="AF627" s="2"/>
    </row>
    <row r="628" spans="1:32" ht="14.25" customHeight="1">
      <c r="A628" s="3"/>
      <c r="B628" s="5"/>
      <c r="C628" s="36"/>
      <c r="D628" s="5"/>
      <c r="E628" s="5"/>
      <c r="F628" s="5"/>
      <c r="G628" s="5"/>
      <c r="H628" s="5"/>
      <c r="I628" s="5"/>
      <c r="J628" s="5"/>
      <c r="K628" s="5"/>
      <c r="L628" s="5"/>
      <c r="M628" s="36"/>
      <c r="N628" s="36"/>
      <c r="O628" s="36"/>
      <c r="P628" s="5"/>
      <c r="Q628" s="2"/>
      <c r="R628" s="2"/>
      <c r="S628" s="2"/>
      <c r="T628" s="2"/>
      <c r="U628" s="2"/>
      <c r="V628" s="2"/>
      <c r="W628" s="2"/>
      <c r="X628" s="2"/>
      <c r="Y628" s="2"/>
      <c r="Z628" s="2"/>
      <c r="AA628" s="2"/>
      <c r="AB628" s="2"/>
      <c r="AC628" s="2"/>
      <c r="AD628" s="2"/>
      <c r="AE628" s="2"/>
      <c r="AF628" s="2"/>
    </row>
    <row r="629" spans="1:32" ht="14.25" customHeight="1">
      <c r="A629" s="3"/>
      <c r="B629" s="5"/>
      <c r="C629" s="36"/>
      <c r="D629" s="5"/>
      <c r="E629" s="5"/>
      <c r="F629" s="5"/>
      <c r="G629" s="5"/>
      <c r="H629" s="5"/>
      <c r="I629" s="5"/>
      <c r="J629" s="5"/>
      <c r="K629" s="5"/>
      <c r="L629" s="5"/>
      <c r="M629" s="36"/>
      <c r="N629" s="36"/>
      <c r="O629" s="36"/>
      <c r="P629" s="5"/>
      <c r="Q629" s="2"/>
      <c r="R629" s="2"/>
      <c r="S629" s="2"/>
      <c r="T629" s="2"/>
      <c r="U629" s="2"/>
      <c r="V629" s="2"/>
      <c r="W629" s="2"/>
      <c r="X629" s="2"/>
      <c r="Y629" s="2"/>
      <c r="Z629" s="2"/>
      <c r="AA629" s="2"/>
      <c r="AB629" s="2"/>
      <c r="AC629" s="2"/>
      <c r="AD629" s="2"/>
      <c r="AE629" s="2"/>
      <c r="AF629" s="2"/>
    </row>
    <row r="630" spans="1:32" ht="14.25" customHeight="1">
      <c r="A630" s="3"/>
      <c r="B630" s="5"/>
      <c r="C630" s="36"/>
      <c r="D630" s="5"/>
      <c r="E630" s="5"/>
      <c r="F630" s="5"/>
      <c r="G630" s="5"/>
      <c r="H630" s="5"/>
      <c r="I630" s="5"/>
      <c r="J630" s="5"/>
      <c r="K630" s="5"/>
      <c r="L630" s="5"/>
      <c r="M630" s="36"/>
      <c r="N630" s="36"/>
      <c r="O630" s="36"/>
      <c r="P630" s="5"/>
      <c r="Q630" s="2"/>
      <c r="R630" s="2"/>
      <c r="S630" s="2"/>
      <c r="T630" s="2"/>
      <c r="U630" s="2"/>
      <c r="V630" s="2"/>
      <c r="W630" s="2"/>
      <c r="X630" s="2"/>
      <c r="Y630" s="2"/>
      <c r="Z630" s="2"/>
      <c r="AA630" s="2"/>
      <c r="AB630" s="2"/>
      <c r="AC630" s="2"/>
      <c r="AD630" s="2"/>
      <c r="AE630" s="2"/>
      <c r="AF630" s="2"/>
    </row>
    <row r="631" spans="1:32" ht="14.25" customHeight="1">
      <c r="A631" s="3"/>
      <c r="B631" s="5"/>
      <c r="C631" s="36"/>
      <c r="D631" s="5"/>
      <c r="E631" s="5"/>
      <c r="F631" s="5"/>
      <c r="G631" s="5"/>
      <c r="H631" s="5"/>
      <c r="I631" s="5"/>
      <c r="J631" s="5"/>
      <c r="K631" s="5"/>
      <c r="L631" s="5"/>
      <c r="M631" s="36"/>
      <c r="N631" s="36"/>
      <c r="O631" s="36"/>
      <c r="P631" s="5"/>
      <c r="Q631" s="2"/>
      <c r="R631" s="2"/>
      <c r="S631" s="2"/>
      <c r="T631" s="2"/>
      <c r="U631" s="2"/>
      <c r="V631" s="2"/>
      <c r="W631" s="2"/>
      <c r="X631" s="2"/>
      <c r="Y631" s="2"/>
      <c r="Z631" s="2"/>
      <c r="AA631" s="2"/>
      <c r="AB631" s="2"/>
      <c r="AC631" s="2"/>
      <c r="AD631" s="2"/>
      <c r="AE631" s="2"/>
      <c r="AF631" s="2"/>
    </row>
    <row r="632" spans="1:32" ht="14.25" customHeight="1">
      <c r="A632" s="3"/>
      <c r="B632" s="5"/>
      <c r="C632" s="36"/>
      <c r="D632" s="5"/>
      <c r="E632" s="5"/>
      <c r="F632" s="5"/>
      <c r="G632" s="5"/>
      <c r="H632" s="5"/>
      <c r="I632" s="5"/>
      <c r="J632" s="5"/>
      <c r="K632" s="5"/>
      <c r="L632" s="5"/>
      <c r="M632" s="36"/>
      <c r="N632" s="36"/>
      <c r="O632" s="36"/>
      <c r="P632" s="5"/>
      <c r="Q632" s="2"/>
      <c r="R632" s="2"/>
      <c r="S632" s="2"/>
      <c r="T632" s="2"/>
      <c r="U632" s="2"/>
      <c r="V632" s="2"/>
      <c r="W632" s="2"/>
      <c r="X632" s="2"/>
      <c r="Y632" s="2"/>
      <c r="Z632" s="2"/>
      <c r="AA632" s="2"/>
      <c r="AB632" s="2"/>
      <c r="AC632" s="2"/>
      <c r="AD632" s="2"/>
      <c r="AE632" s="2"/>
      <c r="AF632" s="2"/>
    </row>
    <row r="633" spans="1:32" ht="14.25" customHeight="1">
      <c r="A633" s="3"/>
      <c r="B633" s="5"/>
      <c r="C633" s="36"/>
      <c r="D633" s="5"/>
      <c r="E633" s="5"/>
      <c r="F633" s="5"/>
      <c r="G633" s="5"/>
      <c r="H633" s="5"/>
      <c r="I633" s="5"/>
      <c r="J633" s="5"/>
      <c r="K633" s="5"/>
      <c r="L633" s="5"/>
      <c r="M633" s="36"/>
      <c r="N633" s="36"/>
      <c r="O633" s="36"/>
      <c r="P633" s="5"/>
      <c r="Q633" s="2"/>
      <c r="R633" s="2"/>
      <c r="S633" s="2"/>
      <c r="T633" s="2"/>
      <c r="U633" s="2"/>
      <c r="V633" s="2"/>
      <c r="W633" s="2"/>
      <c r="X633" s="2"/>
      <c r="Y633" s="2"/>
      <c r="Z633" s="2"/>
      <c r="AA633" s="2"/>
      <c r="AB633" s="2"/>
      <c r="AC633" s="2"/>
      <c r="AD633" s="2"/>
      <c r="AE633" s="2"/>
      <c r="AF633" s="2"/>
    </row>
    <row r="634" spans="1:32" ht="14.25" customHeight="1">
      <c r="A634" s="3"/>
      <c r="B634" s="5"/>
      <c r="C634" s="36"/>
      <c r="D634" s="5"/>
      <c r="E634" s="5"/>
      <c r="F634" s="5"/>
      <c r="G634" s="5"/>
      <c r="H634" s="5"/>
      <c r="I634" s="5"/>
      <c r="J634" s="5"/>
      <c r="K634" s="5"/>
      <c r="L634" s="5"/>
      <c r="M634" s="36"/>
      <c r="N634" s="36"/>
      <c r="O634" s="36"/>
      <c r="P634" s="5"/>
      <c r="Q634" s="2"/>
      <c r="R634" s="2"/>
      <c r="S634" s="2"/>
      <c r="T634" s="2"/>
      <c r="U634" s="2"/>
      <c r="V634" s="2"/>
      <c r="W634" s="2"/>
      <c r="X634" s="2"/>
      <c r="Y634" s="2"/>
      <c r="Z634" s="2"/>
      <c r="AA634" s="2"/>
      <c r="AB634" s="2"/>
      <c r="AC634" s="2"/>
      <c r="AD634" s="2"/>
      <c r="AE634" s="2"/>
      <c r="AF634" s="2"/>
    </row>
    <row r="635" spans="1:32" ht="14.25" customHeight="1">
      <c r="A635" s="3"/>
      <c r="B635" s="5"/>
      <c r="C635" s="36"/>
      <c r="D635" s="5"/>
      <c r="E635" s="5"/>
      <c r="F635" s="5"/>
      <c r="G635" s="5"/>
      <c r="H635" s="5"/>
      <c r="I635" s="5"/>
      <c r="J635" s="5"/>
      <c r="K635" s="5"/>
      <c r="L635" s="5"/>
      <c r="M635" s="36"/>
      <c r="N635" s="36"/>
      <c r="O635" s="36"/>
      <c r="P635" s="5"/>
      <c r="Q635" s="2"/>
      <c r="R635" s="2"/>
      <c r="S635" s="2"/>
      <c r="T635" s="2"/>
      <c r="U635" s="2"/>
      <c r="V635" s="2"/>
      <c r="W635" s="2"/>
      <c r="X635" s="2"/>
      <c r="Y635" s="2"/>
      <c r="Z635" s="2"/>
      <c r="AA635" s="2"/>
      <c r="AB635" s="2"/>
      <c r="AC635" s="2"/>
      <c r="AD635" s="2"/>
      <c r="AE635" s="2"/>
      <c r="AF635" s="2"/>
    </row>
    <row r="636" spans="1:32" ht="14.25" customHeight="1">
      <c r="A636" s="3"/>
      <c r="B636" s="5"/>
      <c r="C636" s="36"/>
      <c r="D636" s="5"/>
      <c r="E636" s="5"/>
      <c r="F636" s="5"/>
      <c r="G636" s="5"/>
      <c r="H636" s="5"/>
      <c r="I636" s="5"/>
      <c r="J636" s="5"/>
      <c r="K636" s="5"/>
      <c r="L636" s="5"/>
      <c r="M636" s="36"/>
      <c r="N636" s="36"/>
      <c r="O636" s="36"/>
      <c r="P636" s="5"/>
      <c r="Q636" s="2"/>
      <c r="R636" s="2"/>
      <c r="S636" s="2"/>
      <c r="T636" s="2"/>
      <c r="U636" s="2"/>
      <c r="V636" s="2"/>
      <c r="W636" s="2"/>
      <c r="X636" s="2"/>
      <c r="Y636" s="2"/>
      <c r="Z636" s="2"/>
      <c r="AA636" s="2"/>
      <c r="AB636" s="2"/>
      <c r="AC636" s="2"/>
      <c r="AD636" s="2"/>
      <c r="AE636" s="2"/>
      <c r="AF636" s="2"/>
    </row>
    <row r="637" spans="1:32" ht="14.25" customHeight="1">
      <c r="A637" s="3"/>
      <c r="B637" s="5"/>
      <c r="C637" s="36"/>
      <c r="D637" s="5"/>
      <c r="E637" s="5"/>
      <c r="F637" s="5"/>
      <c r="G637" s="5"/>
      <c r="H637" s="5"/>
      <c r="I637" s="5"/>
      <c r="J637" s="5"/>
      <c r="K637" s="5"/>
      <c r="L637" s="5"/>
      <c r="M637" s="36"/>
      <c r="N637" s="36"/>
      <c r="O637" s="36"/>
      <c r="P637" s="5"/>
      <c r="Q637" s="2"/>
      <c r="R637" s="2"/>
      <c r="S637" s="2"/>
      <c r="T637" s="2"/>
      <c r="U637" s="2"/>
      <c r="V637" s="2"/>
      <c r="W637" s="2"/>
      <c r="X637" s="2"/>
      <c r="Y637" s="2"/>
      <c r="Z637" s="2"/>
      <c r="AA637" s="2"/>
      <c r="AB637" s="2"/>
      <c r="AC637" s="2"/>
      <c r="AD637" s="2"/>
      <c r="AE637" s="2"/>
      <c r="AF637" s="2"/>
    </row>
    <row r="638" spans="1:32" ht="14.25" customHeight="1">
      <c r="A638" s="3"/>
      <c r="B638" s="5"/>
      <c r="C638" s="36"/>
      <c r="D638" s="5"/>
      <c r="E638" s="5"/>
      <c r="F638" s="5"/>
      <c r="G638" s="5"/>
      <c r="H638" s="5"/>
      <c r="I638" s="5"/>
      <c r="J638" s="5"/>
      <c r="K638" s="5"/>
      <c r="L638" s="5"/>
      <c r="M638" s="36"/>
      <c r="N638" s="36"/>
      <c r="O638" s="36"/>
      <c r="P638" s="5"/>
      <c r="Q638" s="2"/>
      <c r="R638" s="2"/>
      <c r="S638" s="2"/>
      <c r="T638" s="2"/>
      <c r="U638" s="2"/>
      <c r="V638" s="2"/>
      <c r="W638" s="2"/>
      <c r="X638" s="2"/>
      <c r="Y638" s="2"/>
      <c r="Z638" s="2"/>
      <c r="AA638" s="2"/>
      <c r="AB638" s="2"/>
      <c r="AC638" s="2"/>
      <c r="AD638" s="2"/>
      <c r="AE638" s="2"/>
      <c r="AF638" s="2"/>
    </row>
    <row r="639" spans="1:32" ht="14.25" customHeight="1">
      <c r="A639" s="3"/>
      <c r="B639" s="5"/>
      <c r="C639" s="36"/>
      <c r="D639" s="5"/>
      <c r="E639" s="5"/>
      <c r="F639" s="5"/>
      <c r="G639" s="5"/>
      <c r="H639" s="5"/>
      <c r="I639" s="5"/>
      <c r="J639" s="5"/>
      <c r="K639" s="5"/>
      <c r="L639" s="5"/>
      <c r="M639" s="36"/>
      <c r="N639" s="36"/>
      <c r="O639" s="36"/>
      <c r="P639" s="5"/>
      <c r="Q639" s="2"/>
      <c r="R639" s="2"/>
      <c r="S639" s="2"/>
      <c r="T639" s="2"/>
      <c r="U639" s="2"/>
      <c r="V639" s="2"/>
      <c r="W639" s="2"/>
      <c r="X639" s="2"/>
      <c r="Y639" s="2"/>
      <c r="Z639" s="2"/>
      <c r="AA639" s="2"/>
      <c r="AB639" s="2"/>
      <c r="AC639" s="2"/>
      <c r="AD639" s="2"/>
      <c r="AE639" s="2"/>
      <c r="AF639" s="2"/>
    </row>
    <row r="640" spans="1:32" ht="14.25" customHeight="1">
      <c r="A640" s="3"/>
      <c r="B640" s="5"/>
      <c r="C640" s="36"/>
      <c r="D640" s="5"/>
      <c r="E640" s="5"/>
      <c r="F640" s="5"/>
      <c r="G640" s="5"/>
      <c r="H640" s="5"/>
      <c r="I640" s="5"/>
      <c r="J640" s="5"/>
      <c r="K640" s="5"/>
      <c r="L640" s="5"/>
      <c r="M640" s="36"/>
      <c r="N640" s="36"/>
      <c r="O640" s="36"/>
      <c r="P640" s="5"/>
      <c r="Q640" s="2"/>
      <c r="R640" s="2"/>
      <c r="S640" s="2"/>
      <c r="T640" s="2"/>
      <c r="U640" s="2"/>
      <c r="V640" s="2"/>
      <c r="W640" s="2"/>
      <c r="X640" s="2"/>
      <c r="Y640" s="2"/>
      <c r="Z640" s="2"/>
      <c r="AA640" s="2"/>
      <c r="AB640" s="2"/>
      <c r="AC640" s="2"/>
      <c r="AD640" s="2"/>
      <c r="AE640" s="2"/>
      <c r="AF640" s="2"/>
    </row>
    <row r="641" spans="1:32" ht="14.25" customHeight="1">
      <c r="A641" s="3"/>
      <c r="B641" s="5"/>
      <c r="C641" s="36"/>
      <c r="D641" s="5"/>
      <c r="E641" s="5"/>
      <c r="F641" s="5"/>
      <c r="G641" s="5"/>
      <c r="H641" s="5"/>
      <c r="I641" s="5"/>
      <c r="J641" s="5"/>
      <c r="K641" s="5"/>
      <c r="L641" s="5"/>
      <c r="M641" s="36"/>
      <c r="N641" s="36"/>
      <c r="O641" s="36"/>
      <c r="P641" s="5"/>
      <c r="Q641" s="2"/>
      <c r="R641" s="2"/>
      <c r="S641" s="2"/>
      <c r="T641" s="2"/>
      <c r="U641" s="2"/>
      <c r="V641" s="2"/>
      <c r="W641" s="2"/>
      <c r="X641" s="2"/>
      <c r="Y641" s="2"/>
      <c r="Z641" s="2"/>
      <c r="AA641" s="2"/>
      <c r="AB641" s="2"/>
      <c r="AC641" s="2"/>
      <c r="AD641" s="2"/>
      <c r="AE641" s="2"/>
      <c r="AF641" s="2"/>
    </row>
    <row r="642" spans="1:32" ht="14.25" customHeight="1">
      <c r="A642" s="3"/>
      <c r="B642" s="5"/>
      <c r="C642" s="36"/>
      <c r="D642" s="5"/>
      <c r="E642" s="5"/>
      <c r="F642" s="5"/>
      <c r="G642" s="5"/>
      <c r="H642" s="5"/>
      <c r="I642" s="5"/>
      <c r="J642" s="5"/>
      <c r="K642" s="5"/>
      <c r="L642" s="5"/>
      <c r="M642" s="36"/>
      <c r="N642" s="36"/>
      <c r="O642" s="36"/>
      <c r="P642" s="5"/>
      <c r="Q642" s="2"/>
      <c r="R642" s="2"/>
      <c r="S642" s="2"/>
      <c r="T642" s="2"/>
      <c r="U642" s="2"/>
      <c r="V642" s="2"/>
      <c r="W642" s="2"/>
      <c r="X642" s="2"/>
      <c r="Y642" s="2"/>
      <c r="Z642" s="2"/>
      <c r="AA642" s="2"/>
      <c r="AB642" s="2"/>
      <c r="AC642" s="2"/>
      <c r="AD642" s="2"/>
      <c r="AE642" s="2"/>
      <c r="AF642" s="2"/>
    </row>
    <row r="643" spans="1:32" ht="14.25" customHeight="1">
      <c r="A643" s="3"/>
      <c r="B643" s="5"/>
      <c r="C643" s="36"/>
      <c r="D643" s="5"/>
      <c r="E643" s="5"/>
      <c r="F643" s="5"/>
      <c r="G643" s="5"/>
      <c r="H643" s="5"/>
      <c r="I643" s="5"/>
      <c r="J643" s="5"/>
      <c r="K643" s="5"/>
      <c r="L643" s="5"/>
      <c r="M643" s="36"/>
      <c r="N643" s="36"/>
      <c r="O643" s="36"/>
      <c r="P643" s="5"/>
      <c r="Q643" s="2"/>
      <c r="R643" s="2"/>
      <c r="S643" s="2"/>
      <c r="T643" s="2"/>
      <c r="U643" s="2"/>
      <c r="V643" s="2"/>
      <c r="W643" s="2"/>
      <c r="X643" s="2"/>
      <c r="Y643" s="2"/>
      <c r="Z643" s="2"/>
      <c r="AA643" s="2"/>
      <c r="AB643" s="2"/>
      <c r="AC643" s="2"/>
      <c r="AD643" s="2"/>
      <c r="AE643" s="2"/>
      <c r="AF643" s="2"/>
    </row>
    <row r="644" spans="1:32" ht="14.25" customHeight="1">
      <c r="A644" s="3"/>
      <c r="B644" s="5"/>
      <c r="C644" s="36"/>
      <c r="D644" s="5"/>
      <c r="E644" s="5"/>
      <c r="F644" s="5"/>
      <c r="G644" s="5"/>
      <c r="H644" s="5"/>
      <c r="I644" s="5"/>
      <c r="J644" s="5"/>
      <c r="K644" s="5"/>
      <c r="L644" s="5"/>
      <c r="M644" s="36"/>
      <c r="N644" s="36"/>
      <c r="O644" s="36"/>
      <c r="P644" s="5"/>
      <c r="Q644" s="2"/>
      <c r="R644" s="2"/>
      <c r="S644" s="2"/>
      <c r="T644" s="2"/>
      <c r="U644" s="2"/>
      <c r="V644" s="2"/>
      <c r="W644" s="2"/>
      <c r="X644" s="2"/>
      <c r="Y644" s="2"/>
      <c r="Z644" s="2"/>
      <c r="AA644" s="2"/>
      <c r="AB644" s="2"/>
      <c r="AC644" s="2"/>
      <c r="AD644" s="2"/>
      <c r="AE644" s="2"/>
      <c r="AF644" s="2"/>
    </row>
    <row r="645" spans="1:32" ht="14.25" customHeight="1">
      <c r="A645" s="3"/>
      <c r="B645" s="5"/>
      <c r="C645" s="36"/>
      <c r="D645" s="5"/>
      <c r="E645" s="5"/>
      <c r="F645" s="5"/>
      <c r="G645" s="5"/>
      <c r="H645" s="5"/>
      <c r="I645" s="5"/>
      <c r="J645" s="5"/>
      <c r="K645" s="5"/>
      <c r="L645" s="5"/>
      <c r="M645" s="36"/>
      <c r="N645" s="36"/>
      <c r="O645" s="36"/>
      <c r="P645" s="5"/>
      <c r="Q645" s="2"/>
      <c r="R645" s="2"/>
      <c r="S645" s="2"/>
      <c r="T645" s="2"/>
      <c r="U645" s="2"/>
      <c r="V645" s="2"/>
      <c r="W645" s="2"/>
      <c r="X645" s="2"/>
      <c r="Y645" s="2"/>
      <c r="Z645" s="2"/>
      <c r="AA645" s="2"/>
      <c r="AB645" s="2"/>
      <c r="AC645" s="2"/>
      <c r="AD645" s="2"/>
      <c r="AE645" s="2"/>
      <c r="AF645" s="2"/>
    </row>
    <row r="646" spans="1:32" ht="14.25" customHeight="1">
      <c r="A646" s="3"/>
      <c r="B646" s="5"/>
      <c r="C646" s="36"/>
      <c r="D646" s="5"/>
      <c r="E646" s="5"/>
      <c r="F646" s="5"/>
      <c r="G646" s="5"/>
      <c r="H646" s="5"/>
      <c r="I646" s="5"/>
      <c r="J646" s="5"/>
      <c r="K646" s="5"/>
      <c r="L646" s="5"/>
      <c r="M646" s="36"/>
      <c r="N646" s="36"/>
      <c r="O646" s="36"/>
      <c r="P646" s="5"/>
      <c r="Q646" s="2"/>
      <c r="R646" s="2"/>
      <c r="S646" s="2"/>
      <c r="T646" s="2"/>
      <c r="U646" s="2"/>
      <c r="V646" s="2"/>
      <c r="W646" s="2"/>
      <c r="X646" s="2"/>
      <c r="Y646" s="2"/>
      <c r="Z646" s="2"/>
      <c r="AA646" s="2"/>
      <c r="AB646" s="2"/>
      <c r="AC646" s="2"/>
      <c r="AD646" s="2"/>
      <c r="AE646" s="2"/>
      <c r="AF646" s="2"/>
    </row>
    <row r="647" spans="1:32" ht="14.25" customHeight="1">
      <c r="A647" s="3"/>
      <c r="B647" s="5"/>
      <c r="C647" s="36"/>
      <c r="D647" s="5"/>
      <c r="E647" s="5"/>
      <c r="F647" s="5"/>
      <c r="G647" s="5"/>
      <c r="H647" s="5"/>
      <c r="I647" s="5"/>
      <c r="J647" s="5"/>
      <c r="K647" s="5"/>
      <c r="L647" s="5"/>
      <c r="M647" s="36"/>
      <c r="N647" s="36"/>
      <c r="O647" s="36"/>
      <c r="P647" s="5"/>
      <c r="Q647" s="2"/>
      <c r="R647" s="2"/>
      <c r="S647" s="2"/>
      <c r="T647" s="2"/>
      <c r="U647" s="2"/>
      <c r="V647" s="2"/>
      <c r="W647" s="2"/>
      <c r="X647" s="2"/>
      <c r="Y647" s="2"/>
      <c r="Z647" s="2"/>
      <c r="AA647" s="2"/>
      <c r="AB647" s="2"/>
      <c r="AC647" s="2"/>
      <c r="AD647" s="2"/>
      <c r="AE647" s="2"/>
      <c r="AF647" s="2"/>
    </row>
    <row r="648" spans="1:32" ht="14.25" customHeight="1">
      <c r="A648" s="3"/>
      <c r="B648" s="5"/>
      <c r="C648" s="36"/>
      <c r="D648" s="5"/>
      <c r="E648" s="5"/>
      <c r="F648" s="5"/>
      <c r="G648" s="5"/>
      <c r="H648" s="5"/>
      <c r="I648" s="5"/>
      <c r="J648" s="5"/>
      <c r="K648" s="5"/>
      <c r="L648" s="5"/>
      <c r="M648" s="36"/>
      <c r="N648" s="36"/>
      <c r="O648" s="36"/>
      <c r="P648" s="5"/>
      <c r="Q648" s="2"/>
      <c r="R648" s="2"/>
      <c r="S648" s="2"/>
      <c r="T648" s="2"/>
      <c r="U648" s="2"/>
      <c r="V648" s="2"/>
      <c r="W648" s="2"/>
      <c r="X648" s="2"/>
      <c r="Y648" s="2"/>
      <c r="Z648" s="2"/>
      <c r="AA648" s="2"/>
      <c r="AB648" s="2"/>
      <c r="AC648" s="2"/>
      <c r="AD648" s="2"/>
      <c r="AE648" s="2"/>
      <c r="AF648" s="2"/>
    </row>
    <row r="649" spans="1:32" ht="14.25" customHeight="1">
      <c r="A649" s="3"/>
      <c r="B649" s="5"/>
      <c r="C649" s="36"/>
      <c r="D649" s="5"/>
      <c r="E649" s="5"/>
      <c r="F649" s="5"/>
      <c r="G649" s="5"/>
      <c r="H649" s="5"/>
      <c r="I649" s="5"/>
      <c r="J649" s="5"/>
      <c r="K649" s="5"/>
      <c r="L649" s="5"/>
      <c r="M649" s="36"/>
      <c r="N649" s="36"/>
      <c r="O649" s="36"/>
      <c r="P649" s="5"/>
      <c r="Q649" s="2"/>
      <c r="R649" s="2"/>
      <c r="S649" s="2"/>
      <c r="T649" s="2"/>
      <c r="U649" s="2"/>
      <c r="V649" s="2"/>
      <c r="W649" s="2"/>
      <c r="X649" s="2"/>
      <c r="Y649" s="2"/>
      <c r="Z649" s="2"/>
      <c r="AA649" s="2"/>
      <c r="AB649" s="2"/>
      <c r="AC649" s="2"/>
      <c r="AD649" s="2"/>
      <c r="AE649" s="2"/>
      <c r="AF649" s="2"/>
    </row>
    <row r="650" spans="1:32" ht="14.25" customHeight="1">
      <c r="A650" s="3"/>
      <c r="B650" s="5"/>
      <c r="C650" s="36"/>
      <c r="D650" s="5"/>
      <c r="E650" s="5"/>
      <c r="F650" s="5"/>
      <c r="G650" s="5"/>
      <c r="H650" s="5"/>
      <c r="I650" s="5"/>
      <c r="J650" s="5"/>
      <c r="K650" s="5"/>
      <c r="L650" s="5"/>
      <c r="M650" s="36"/>
      <c r="N650" s="36"/>
      <c r="O650" s="36"/>
      <c r="P650" s="5"/>
      <c r="Q650" s="2"/>
      <c r="R650" s="2"/>
      <c r="S650" s="2"/>
      <c r="T650" s="2"/>
      <c r="U650" s="2"/>
      <c r="V650" s="2"/>
      <c r="W650" s="2"/>
      <c r="X650" s="2"/>
      <c r="Y650" s="2"/>
      <c r="Z650" s="2"/>
      <c r="AA650" s="2"/>
      <c r="AB650" s="2"/>
      <c r="AC650" s="2"/>
      <c r="AD650" s="2"/>
      <c r="AE650" s="2"/>
      <c r="AF650" s="2"/>
    </row>
    <row r="651" spans="1:32" ht="14.25" customHeight="1">
      <c r="A651" s="3"/>
      <c r="B651" s="5"/>
      <c r="C651" s="36"/>
      <c r="D651" s="5"/>
      <c r="E651" s="5"/>
      <c r="F651" s="5"/>
      <c r="G651" s="5"/>
      <c r="H651" s="5"/>
      <c r="I651" s="5"/>
      <c r="J651" s="5"/>
      <c r="K651" s="5"/>
      <c r="L651" s="5"/>
      <c r="M651" s="36"/>
      <c r="N651" s="36"/>
      <c r="O651" s="36"/>
      <c r="P651" s="5"/>
      <c r="Q651" s="2"/>
      <c r="R651" s="2"/>
      <c r="S651" s="2"/>
      <c r="T651" s="2"/>
      <c r="U651" s="2"/>
      <c r="V651" s="2"/>
      <c r="W651" s="2"/>
      <c r="X651" s="2"/>
      <c r="Y651" s="2"/>
      <c r="Z651" s="2"/>
      <c r="AA651" s="2"/>
      <c r="AB651" s="2"/>
      <c r="AC651" s="2"/>
      <c r="AD651" s="2"/>
      <c r="AE651" s="2"/>
      <c r="AF651" s="2"/>
    </row>
    <row r="652" spans="1:32" ht="14.25" customHeight="1">
      <c r="A652" s="3"/>
      <c r="B652" s="5"/>
      <c r="C652" s="36"/>
      <c r="D652" s="5"/>
      <c r="E652" s="5"/>
      <c r="F652" s="5"/>
      <c r="G652" s="5"/>
      <c r="H652" s="5"/>
      <c r="I652" s="5"/>
      <c r="J652" s="5"/>
      <c r="K652" s="5"/>
      <c r="L652" s="5"/>
      <c r="M652" s="36"/>
      <c r="N652" s="36"/>
      <c r="O652" s="36"/>
      <c r="P652" s="5"/>
      <c r="Q652" s="2"/>
      <c r="R652" s="2"/>
      <c r="S652" s="2"/>
      <c r="T652" s="2"/>
      <c r="U652" s="2"/>
      <c r="V652" s="2"/>
      <c r="W652" s="2"/>
      <c r="X652" s="2"/>
      <c r="Y652" s="2"/>
      <c r="Z652" s="2"/>
      <c r="AA652" s="2"/>
      <c r="AB652" s="2"/>
      <c r="AC652" s="2"/>
      <c r="AD652" s="2"/>
      <c r="AE652" s="2"/>
      <c r="AF652" s="2"/>
    </row>
    <row r="653" spans="1:32" ht="14.25" customHeight="1">
      <c r="A653" s="3"/>
      <c r="B653" s="5"/>
      <c r="C653" s="36"/>
      <c r="D653" s="5"/>
      <c r="E653" s="5"/>
      <c r="F653" s="5"/>
      <c r="G653" s="5"/>
      <c r="H653" s="5"/>
      <c r="I653" s="5"/>
      <c r="J653" s="5"/>
      <c r="K653" s="5"/>
      <c r="L653" s="5"/>
      <c r="M653" s="36"/>
      <c r="N653" s="36"/>
      <c r="O653" s="36"/>
      <c r="P653" s="5"/>
      <c r="Q653" s="2"/>
      <c r="R653" s="2"/>
      <c r="S653" s="2"/>
      <c r="T653" s="2"/>
      <c r="U653" s="2"/>
      <c r="V653" s="2"/>
      <c r="W653" s="2"/>
      <c r="X653" s="2"/>
      <c r="Y653" s="2"/>
      <c r="Z653" s="2"/>
      <c r="AA653" s="2"/>
      <c r="AB653" s="2"/>
      <c r="AC653" s="2"/>
      <c r="AD653" s="2"/>
      <c r="AE653" s="2"/>
      <c r="AF653" s="2"/>
    </row>
    <row r="654" spans="1:32" ht="14.25" customHeight="1">
      <c r="A654" s="3"/>
      <c r="B654" s="5"/>
      <c r="C654" s="36"/>
      <c r="D654" s="5"/>
      <c r="E654" s="5"/>
      <c r="F654" s="5"/>
      <c r="G654" s="5"/>
      <c r="H654" s="5"/>
      <c r="I654" s="5"/>
      <c r="J654" s="5"/>
      <c r="K654" s="5"/>
      <c r="L654" s="5"/>
      <c r="M654" s="36"/>
      <c r="N654" s="36"/>
      <c r="O654" s="36"/>
      <c r="P654" s="5"/>
      <c r="Q654" s="2"/>
      <c r="R654" s="2"/>
      <c r="S654" s="2"/>
      <c r="T654" s="2"/>
      <c r="U654" s="2"/>
      <c r="V654" s="2"/>
      <c r="W654" s="2"/>
      <c r="X654" s="2"/>
      <c r="Y654" s="2"/>
      <c r="Z654" s="2"/>
      <c r="AA654" s="2"/>
      <c r="AB654" s="2"/>
      <c r="AC654" s="2"/>
      <c r="AD654" s="2"/>
      <c r="AE654" s="2"/>
      <c r="AF654" s="2"/>
    </row>
    <row r="655" spans="1:32" ht="14.25" customHeight="1">
      <c r="A655" s="3"/>
      <c r="B655" s="5"/>
      <c r="C655" s="36"/>
      <c r="D655" s="5"/>
      <c r="E655" s="5"/>
      <c r="F655" s="5"/>
      <c r="G655" s="5"/>
      <c r="H655" s="5"/>
      <c r="I655" s="5"/>
      <c r="J655" s="5"/>
      <c r="K655" s="5"/>
      <c r="L655" s="5"/>
      <c r="M655" s="36"/>
      <c r="N655" s="36"/>
      <c r="O655" s="36"/>
      <c r="P655" s="5"/>
      <c r="Q655" s="2"/>
      <c r="R655" s="2"/>
      <c r="S655" s="2"/>
      <c r="T655" s="2"/>
      <c r="U655" s="2"/>
      <c r="V655" s="2"/>
      <c r="W655" s="2"/>
      <c r="X655" s="2"/>
      <c r="Y655" s="2"/>
      <c r="Z655" s="2"/>
      <c r="AA655" s="2"/>
      <c r="AB655" s="2"/>
      <c r="AC655" s="2"/>
      <c r="AD655" s="2"/>
      <c r="AE655" s="2"/>
      <c r="AF655" s="2"/>
    </row>
    <row r="656" spans="1:32" ht="14.25" customHeight="1">
      <c r="A656" s="3"/>
      <c r="B656" s="5"/>
      <c r="C656" s="36"/>
      <c r="D656" s="5"/>
      <c r="E656" s="5"/>
      <c r="F656" s="5"/>
      <c r="G656" s="5"/>
      <c r="H656" s="5"/>
      <c r="I656" s="5"/>
      <c r="J656" s="5"/>
      <c r="K656" s="5"/>
      <c r="L656" s="5"/>
      <c r="M656" s="36"/>
      <c r="N656" s="36"/>
      <c r="O656" s="36"/>
      <c r="P656" s="5"/>
      <c r="Q656" s="2"/>
      <c r="R656" s="2"/>
      <c r="S656" s="2"/>
      <c r="T656" s="2"/>
      <c r="U656" s="2"/>
      <c r="V656" s="2"/>
      <c r="W656" s="2"/>
      <c r="X656" s="2"/>
      <c r="Y656" s="2"/>
      <c r="Z656" s="2"/>
      <c r="AA656" s="2"/>
      <c r="AB656" s="2"/>
      <c r="AC656" s="2"/>
      <c r="AD656" s="2"/>
      <c r="AE656" s="2"/>
      <c r="AF656" s="2"/>
    </row>
    <row r="657" spans="1:32" ht="14.25" customHeight="1">
      <c r="A657" s="3"/>
      <c r="B657" s="5"/>
      <c r="C657" s="36"/>
      <c r="D657" s="5"/>
      <c r="E657" s="5"/>
      <c r="F657" s="5"/>
      <c r="G657" s="5"/>
      <c r="H657" s="5"/>
      <c r="I657" s="5"/>
      <c r="J657" s="5"/>
      <c r="K657" s="5"/>
      <c r="L657" s="5"/>
      <c r="M657" s="36"/>
      <c r="N657" s="36"/>
      <c r="O657" s="36"/>
      <c r="P657" s="5"/>
      <c r="Q657" s="2"/>
      <c r="R657" s="2"/>
      <c r="S657" s="2"/>
      <c r="T657" s="2"/>
      <c r="U657" s="2"/>
      <c r="V657" s="2"/>
      <c r="W657" s="2"/>
      <c r="X657" s="2"/>
      <c r="Y657" s="2"/>
      <c r="Z657" s="2"/>
      <c r="AA657" s="2"/>
      <c r="AB657" s="2"/>
      <c r="AC657" s="2"/>
      <c r="AD657" s="2"/>
      <c r="AE657" s="2"/>
      <c r="AF657" s="2"/>
    </row>
    <row r="658" spans="1:32" ht="14.25" customHeight="1">
      <c r="A658" s="3"/>
      <c r="B658" s="5"/>
      <c r="C658" s="36"/>
      <c r="D658" s="5"/>
      <c r="E658" s="5"/>
      <c r="F658" s="5"/>
      <c r="G658" s="5"/>
      <c r="H658" s="5"/>
      <c r="I658" s="5"/>
      <c r="J658" s="5"/>
      <c r="K658" s="5"/>
      <c r="L658" s="5"/>
      <c r="M658" s="36"/>
      <c r="N658" s="36"/>
      <c r="O658" s="36"/>
      <c r="P658" s="5"/>
      <c r="Q658" s="2"/>
      <c r="R658" s="2"/>
      <c r="S658" s="2"/>
      <c r="T658" s="2"/>
      <c r="U658" s="2"/>
      <c r="V658" s="2"/>
      <c r="W658" s="2"/>
      <c r="X658" s="2"/>
      <c r="Y658" s="2"/>
      <c r="Z658" s="2"/>
      <c r="AA658" s="2"/>
      <c r="AB658" s="2"/>
      <c r="AC658" s="2"/>
      <c r="AD658" s="2"/>
      <c r="AE658" s="2"/>
      <c r="AF658" s="2"/>
    </row>
    <row r="659" spans="1:32" ht="14.25" customHeight="1">
      <c r="A659" s="3"/>
      <c r="B659" s="5"/>
      <c r="C659" s="36"/>
      <c r="D659" s="5"/>
      <c r="E659" s="5"/>
      <c r="F659" s="5"/>
      <c r="G659" s="5"/>
      <c r="H659" s="5"/>
      <c r="I659" s="5"/>
      <c r="J659" s="5"/>
      <c r="K659" s="5"/>
      <c r="L659" s="5"/>
      <c r="M659" s="36"/>
      <c r="N659" s="36"/>
      <c r="O659" s="36"/>
      <c r="P659" s="5"/>
      <c r="Q659" s="2"/>
      <c r="R659" s="2"/>
      <c r="S659" s="2"/>
      <c r="T659" s="2"/>
      <c r="U659" s="2"/>
      <c r="V659" s="2"/>
      <c r="W659" s="2"/>
      <c r="X659" s="2"/>
      <c r="Y659" s="2"/>
      <c r="Z659" s="2"/>
      <c r="AA659" s="2"/>
      <c r="AB659" s="2"/>
      <c r="AC659" s="2"/>
      <c r="AD659" s="2"/>
      <c r="AE659" s="2"/>
      <c r="AF659" s="2"/>
    </row>
    <row r="660" spans="1:32" ht="14.25" customHeight="1">
      <c r="A660" s="3"/>
      <c r="B660" s="5"/>
      <c r="C660" s="36"/>
      <c r="D660" s="5"/>
      <c r="E660" s="5"/>
      <c r="F660" s="5"/>
      <c r="G660" s="5"/>
      <c r="H660" s="5"/>
      <c r="I660" s="5"/>
      <c r="J660" s="5"/>
      <c r="K660" s="5"/>
      <c r="L660" s="5"/>
      <c r="M660" s="36"/>
      <c r="N660" s="36"/>
      <c r="O660" s="36"/>
      <c r="P660" s="5"/>
      <c r="Q660" s="2"/>
      <c r="R660" s="2"/>
      <c r="S660" s="2"/>
      <c r="T660" s="2"/>
      <c r="U660" s="2"/>
      <c r="V660" s="2"/>
      <c r="W660" s="2"/>
      <c r="X660" s="2"/>
      <c r="Y660" s="2"/>
      <c r="Z660" s="2"/>
      <c r="AA660" s="2"/>
      <c r="AB660" s="2"/>
      <c r="AC660" s="2"/>
      <c r="AD660" s="2"/>
      <c r="AE660" s="2"/>
      <c r="AF660" s="2"/>
    </row>
    <row r="661" spans="1:32" ht="14.25" customHeight="1">
      <c r="A661" s="3"/>
      <c r="B661" s="5"/>
      <c r="C661" s="36"/>
      <c r="D661" s="5"/>
      <c r="E661" s="5"/>
      <c r="F661" s="5"/>
      <c r="G661" s="5"/>
      <c r="H661" s="5"/>
      <c r="I661" s="5"/>
      <c r="J661" s="5"/>
      <c r="K661" s="5"/>
      <c r="L661" s="5"/>
      <c r="M661" s="36"/>
      <c r="N661" s="36"/>
      <c r="O661" s="36"/>
      <c r="P661" s="5"/>
      <c r="Q661" s="2"/>
      <c r="R661" s="2"/>
      <c r="S661" s="2"/>
      <c r="T661" s="2"/>
      <c r="U661" s="2"/>
      <c r="V661" s="2"/>
      <c r="W661" s="2"/>
      <c r="X661" s="2"/>
      <c r="Y661" s="2"/>
      <c r="Z661" s="2"/>
      <c r="AA661" s="2"/>
      <c r="AB661" s="2"/>
      <c r="AC661" s="2"/>
      <c r="AD661" s="2"/>
      <c r="AE661" s="2"/>
      <c r="AF661" s="2"/>
    </row>
    <row r="662" spans="1:32" ht="14.25" customHeight="1">
      <c r="A662" s="3"/>
      <c r="B662" s="5"/>
      <c r="C662" s="36"/>
      <c r="D662" s="5"/>
      <c r="E662" s="5"/>
      <c r="F662" s="5"/>
      <c r="G662" s="5"/>
      <c r="H662" s="5"/>
      <c r="I662" s="5"/>
      <c r="J662" s="5"/>
      <c r="K662" s="5"/>
      <c r="L662" s="5"/>
      <c r="M662" s="36"/>
      <c r="N662" s="36"/>
      <c r="O662" s="36"/>
      <c r="P662" s="5"/>
      <c r="Q662" s="2"/>
      <c r="R662" s="2"/>
      <c r="S662" s="2"/>
      <c r="T662" s="2"/>
      <c r="U662" s="2"/>
      <c r="V662" s="2"/>
      <c r="W662" s="2"/>
      <c r="X662" s="2"/>
      <c r="Y662" s="2"/>
      <c r="Z662" s="2"/>
      <c r="AA662" s="2"/>
      <c r="AB662" s="2"/>
      <c r="AC662" s="2"/>
      <c r="AD662" s="2"/>
      <c r="AE662" s="2"/>
      <c r="AF662" s="2"/>
    </row>
    <row r="663" spans="1:32" ht="14.25" customHeight="1">
      <c r="A663" s="3"/>
      <c r="B663" s="5"/>
      <c r="C663" s="36"/>
      <c r="D663" s="5"/>
      <c r="E663" s="5"/>
      <c r="F663" s="5"/>
      <c r="G663" s="5"/>
      <c r="H663" s="5"/>
      <c r="I663" s="5"/>
      <c r="J663" s="5"/>
      <c r="K663" s="5"/>
      <c r="L663" s="5"/>
      <c r="M663" s="36"/>
      <c r="N663" s="36"/>
      <c r="O663" s="36"/>
      <c r="P663" s="5"/>
      <c r="Q663" s="2"/>
      <c r="R663" s="2"/>
      <c r="S663" s="2"/>
      <c r="T663" s="2"/>
      <c r="U663" s="2"/>
      <c r="V663" s="2"/>
      <c r="W663" s="2"/>
      <c r="X663" s="2"/>
      <c r="Y663" s="2"/>
      <c r="Z663" s="2"/>
      <c r="AA663" s="2"/>
      <c r="AB663" s="2"/>
      <c r="AC663" s="2"/>
      <c r="AD663" s="2"/>
      <c r="AE663" s="2"/>
      <c r="AF663" s="2"/>
    </row>
    <row r="664" spans="1:32" ht="14.25" customHeight="1">
      <c r="A664" s="3"/>
      <c r="B664" s="5"/>
      <c r="C664" s="36"/>
      <c r="D664" s="5"/>
      <c r="E664" s="5"/>
      <c r="F664" s="5"/>
      <c r="G664" s="5"/>
      <c r="H664" s="5"/>
      <c r="I664" s="5"/>
      <c r="J664" s="5"/>
      <c r="K664" s="5"/>
      <c r="L664" s="5"/>
      <c r="M664" s="36"/>
      <c r="N664" s="36"/>
      <c r="O664" s="36"/>
      <c r="P664" s="5"/>
      <c r="Q664" s="2"/>
      <c r="R664" s="2"/>
      <c r="S664" s="2"/>
      <c r="T664" s="2"/>
      <c r="U664" s="2"/>
      <c r="V664" s="2"/>
      <c r="W664" s="2"/>
      <c r="X664" s="2"/>
      <c r="Y664" s="2"/>
      <c r="Z664" s="2"/>
      <c r="AA664" s="2"/>
      <c r="AB664" s="2"/>
      <c r="AC664" s="2"/>
      <c r="AD664" s="2"/>
      <c r="AE664" s="2"/>
      <c r="AF664" s="2"/>
    </row>
    <row r="665" spans="1:32" ht="14.25" customHeight="1">
      <c r="A665" s="3"/>
      <c r="B665" s="5"/>
      <c r="C665" s="36"/>
      <c r="D665" s="5"/>
      <c r="E665" s="5"/>
      <c r="F665" s="5"/>
      <c r="G665" s="5"/>
      <c r="H665" s="5"/>
      <c r="I665" s="5"/>
      <c r="J665" s="5"/>
      <c r="K665" s="5"/>
      <c r="L665" s="5"/>
      <c r="M665" s="36"/>
      <c r="N665" s="36"/>
      <c r="O665" s="36"/>
      <c r="P665" s="5"/>
      <c r="Q665" s="2"/>
      <c r="R665" s="2"/>
      <c r="S665" s="2"/>
      <c r="T665" s="2"/>
      <c r="U665" s="2"/>
      <c r="V665" s="2"/>
      <c r="W665" s="2"/>
      <c r="X665" s="2"/>
      <c r="Y665" s="2"/>
      <c r="Z665" s="2"/>
      <c r="AA665" s="2"/>
      <c r="AB665" s="2"/>
      <c r="AC665" s="2"/>
      <c r="AD665" s="2"/>
      <c r="AE665" s="2"/>
      <c r="AF665" s="2"/>
    </row>
    <row r="666" spans="1:32" ht="14.25" customHeight="1">
      <c r="A666" s="3"/>
      <c r="B666" s="5"/>
      <c r="C666" s="36"/>
      <c r="D666" s="5"/>
      <c r="E666" s="5"/>
      <c r="F666" s="5"/>
      <c r="G666" s="5"/>
      <c r="H666" s="5"/>
      <c r="I666" s="5"/>
      <c r="J666" s="5"/>
      <c r="K666" s="5"/>
      <c r="L666" s="5"/>
      <c r="M666" s="36"/>
      <c r="N666" s="36"/>
      <c r="O666" s="36"/>
      <c r="P666" s="5"/>
      <c r="Q666" s="2"/>
      <c r="R666" s="2"/>
      <c r="S666" s="2"/>
      <c r="T666" s="2"/>
      <c r="U666" s="2"/>
      <c r="V666" s="2"/>
      <c r="W666" s="2"/>
      <c r="X666" s="2"/>
      <c r="Y666" s="2"/>
      <c r="Z666" s="2"/>
      <c r="AA666" s="2"/>
      <c r="AB666" s="2"/>
      <c r="AC666" s="2"/>
      <c r="AD666" s="2"/>
      <c r="AE666" s="2"/>
      <c r="AF666" s="2"/>
    </row>
    <row r="667" spans="1:32" ht="14.25" customHeight="1">
      <c r="A667" s="3"/>
      <c r="B667" s="5"/>
      <c r="C667" s="36"/>
      <c r="D667" s="5"/>
      <c r="E667" s="5"/>
      <c r="F667" s="5"/>
      <c r="G667" s="5"/>
      <c r="H667" s="5"/>
      <c r="I667" s="5"/>
      <c r="J667" s="5"/>
      <c r="K667" s="5"/>
      <c r="L667" s="5"/>
      <c r="M667" s="36"/>
      <c r="N667" s="36"/>
      <c r="O667" s="36"/>
      <c r="P667" s="5"/>
      <c r="Q667" s="2"/>
      <c r="R667" s="2"/>
      <c r="S667" s="2"/>
      <c r="T667" s="2"/>
      <c r="U667" s="2"/>
      <c r="V667" s="2"/>
      <c r="W667" s="2"/>
      <c r="X667" s="2"/>
      <c r="Y667" s="2"/>
      <c r="Z667" s="2"/>
      <c r="AA667" s="2"/>
      <c r="AB667" s="2"/>
      <c r="AC667" s="2"/>
      <c r="AD667" s="2"/>
      <c r="AE667" s="2"/>
      <c r="AF667" s="2"/>
    </row>
    <row r="668" spans="1:32" ht="14.25" customHeight="1">
      <c r="A668" s="3"/>
      <c r="B668" s="5"/>
      <c r="C668" s="36"/>
      <c r="D668" s="5"/>
      <c r="E668" s="5"/>
      <c r="F668" s="5"/>
      <c r="G668" s="5"/>
      <c r="H668" s="5"/>
      <c r="I668" s="5"/>
      <c r="J668" s="5"/>
      <c r="K668" s="5"/>
      <c r="L668" s="5"/>
      <c r="M668" s="36"/>
      <c r="N668" s="36"/>
      <c r="O668" s="36"/>
      <c r="P668" s="5"/>
      <c r="Q668" s="2"/>
      <c r="R668" s="2"/>
      <c r="S668" s="2"/>
      <c r="T668" s="2"/>
      <c r="U668" s="2"/>
      <c r="V668" s="2"/>
      <c r="W668" s="2"/>
      <c r="X668" s="2"/>
      <c r="Y668" s="2"/>
      <c r="Z668" s="2"/>
      <c r="AA668" s="2"/>
      <c r="AB668" s="2"/>
      <c r="AC668" s="2"/>
      <c r="AD668" s="2"/>
      <c r="AE668" s="2"/>
      <c r="AF668" s="2"/>
    </row>
    <row r="669" spans="1:32" ht="14.25" customHeight="1">
      <c r="A669" s="3"/>
      <c r="B669" s="5"/>
      <c r="C669" s="36"/>
      <c r="D669" s="5"/>
      <c r="E669" s="5"/>
      <c r="F669" s="5"/>
      <c r="G669" s="5"/>
      <c r="H669" s="5"/>
      <c r="I669" s="5"/>
      <c r="J669" s="5"/>
      <c r="K669" s="5"/>
      <c r="L669" s="5"/>
      <c r="M669" s="36"/>
      <c r="N669" s="36"/>
      <c r="O669" s="36"/>
      <c r="P669" s="5"/>
      <c r="Q669" s="2"/>
      <c r="R669" s="2"/>
      <c r="S669" s="2"/>
      <c r="T669" s="2"/>
      <c r="U669" s="2"/>
      <c r="V669" s="2"/>
      <c r="W669" s="2"/>
      <c r="X669" s="2"/>
      <c r="Y669" s="2"/>
      <c r="Z669" s="2"/>
      <c r="AA669" s="2"/>
      <c r="AB669" s="2"/>
      <c r="AC669" s="2"/>
      <c r="AD669" s="2"/>
      <c r="AE669" s="2"/>
      <c r="AF669" s="2"/>
    </row>
    <row r="670" spans="1:32" ht="14.25" customHeight="1">
      <c r="A670" s="3"/>
      <c r="B670" s="5"/>
      <c r="C670" s="36"/>
      <c r="D670" s="5"/>
      <c r="E670" s="5"/>
      <c r="F670" s="5"/>
      <c r="G670" s="5"/>
      <c r="H670" s="5"/>
      <c r="I670" s="5"/>
      <c r="J670" s="5"/>
      <c r="K670" s="5"/>
      <c r="L670" s="5"/>
      <c r="M670" s="36"/>
      <c r="N670" s="36"/>
      <c r="O670" s="36"/>
      <c r="P670" s="5"/>
      <c r="Q670" s="2"/>
      <c r="R670" s="2"/>
      <c r="S670" s="2"/>
      <c r="T670" s="2"/>
      <c r="U670" s="2"/>
      <c r="V670" s="2"/>
      <c r="W670" s="2"/>
      <c r="X670" s="2"/>
      <c r="Y670" s="2"/>
      <c r="Z670" s="2"/>
      <c r="AA670" s="2"/>
      <c r="AB670" s="2"/>
      <c r="AC670" s="2"/>
      <c r="AD670" s="2"/>
      <c r="AE670" s="2"/>
      <c r="AF670" s="2"/>
    </row>
    <row r="671" spans="1:32" ht="14.25" customHeight="1">
      <c r="A671" s="3"/>
      <c r="B671" s="5"/>
      <c r="C671" s="36"/>
      <c r="D671" s="5"/>
      <c r="E671" s="5"/>
      <c r="F671" s="5"/>
      <c r="G671" s="5"/>
      <c r="H671" s="5"/>
      <c r="I671" s="5"/>
      <c r="J671" s="5"/>
      <c r="K671" s="5"/>
      <c r="L671" s="5"/>
      <c r="M671" s="36"/>
      <c r="N671" s="36"/>
      <c r="O671" s="36"/>
      <c r="P671" s="5"/>
      <c r="Q671" s="2"/>
      <c r="R671" s="2"/>
      <c r="S671" s="2"/>
      <c r="T671" s="2"/>
      <c r="U671" s="2"/>
      <c r="V671" s="2"/>
      <c r="W671" s="2"/>
      <c r="X671" s="2"/>
      <c r="Y671" s="2"/>
      <c r="Z671" s="2"/>
      <c r="AA671" s="2"/>
      <c r="AB671" s="2"/>
      <c r="AC671" s="2"/>
      <c r="AD671" s="2"/>
      <c r="AE671" s="2"/>
      <c r="AF671" s="2"/>
    </row>
    <row r="672" spans="1:32" ht="14.25" customHeight="1">
      <c r="A672" s="3"/>
      <c r="B672" s="5"/>
      <c r="C672" s="36"/>
      <c r="D672" s="5"/>
      <c r="E672" s="5"/>
      <c r="F672" s="5"/>
      <c r="G672" s="5"/>
      <c r="H672" s="5"/>
      <c r="I672" s="5"/>
      <c r="J672" s="5"/>
      <c r="K672" s="5"/>
      <c r="L672" s="5"/>
      <c r="M672" s="36"/>
      <c r="N672" s="36"/>
      <c r="O672" s="36"/>
      <c r="P672" s="5"/>
      <c r="Q672" s="2"/>
      <c r="R672" s="2"/>
      <c r="S672" s="2"/>
      <c r="T672" s="2"/>
      <c r="U672" s="2"/>
      <c r="V672" s="2"/>
      <c r="W672" s="2"/>
      <c r="X672" s="2"/>
      <c r="Y672" s="2"/>
      <c r="Z672" s="2"/>
      <c r="AA672" s="2"/>
      <c r="AB672" s="2"/>
      <c r="AC672" s="2"/>
      <c r="AD672" s="2"/>
      <c r="AE672" s="2"/>
      <c r="AF672" s="2"/>
    </row>
    <row r="673" spans="1:32" ht="14.25" customHeight="1">
      <c r="A673" s="3"/>
      <c r="B673" s="5"/>
      <c r="C673" s="36"/>
      <c r="D673" s="5"/>
      <c r="E673" s="5"/>
      <c r="F673" s="5"/>
      <c r="G673" s="5"/>
      <c r="H673" s="5"/>
      <c r="I673" s="5"/>
      <c r="J673" s="5"/>
      <c r="K673" s="5"/>
      <c r="L673" s="5"/>
      <c r="M673" s="36"/>
      <c r="N673" s="36"/>
      <c r="O673" s="36"/>
      <c r="P673" s="5"/>
      <c r="Q673" s="2"/>
      <c r="R673" s="2"/>
      <c r="S673" s="2"/>
      <c r="T673" s="2"/>
      <c r="U673" s="2"/>
      <c r="V673" s="2"/>
      <c r="W673" s="2"/>
      <c r="X673" s="2"/>
      <c r="Y673" s="2"/>
      <c r="Z673" s="2"/>
      <c r="AA673" s="2"/>
      <c r="AB673" s="2"/>
      <c r="AC673" s="2"/>
      <c r="AD673" s="2"/>
      <c r="AE673" s="2"/>
      <c r="AF673" s="2"/>
    </row>
    <row r="674" spans="1:32" ht="14.25" customHeight="1">
      <c r="A674" s="3"/>
      <c r="B674" s="5"/>
      <c r="C674" s="36"/>
      <c r="D674" s="5"/>
      <c r="E674" s="5"/>
      <c r="F674" s="5"/>
      <c r="G674" s="5"/>
      <c r="H674" s="5"/>
      <c r="I674" s="5"/>
      <c r="J674" s="5"/>
      <c r="K674" s="5"/>
      <c r="L674" s="5"/>
      <c r="M674" s="36"/>
      <c r="N674" s="36"/>
      <c r="O674" s="36"/>
      <c r="P674" s="5"/>
      <c r="Q674" s="2"/>
      <c r="R674" s="2"/>
      <c r="S674" s="2"/>
      <c r="T674" s="2"/>
      <c r="U674" s="2"/>
      <c r="V674" s="2"/>
      <c r="W674" s="2"/>
      <c r="X674" s="2"/>
      <c r="Y674" s="2"/>
      <c r="Z674" s="2"/>
      <c r="AA674" s="2"/>
      <c r="AB674" s="2"/>
      <c r="AC674" s="2"/>
      <c r="AD674" s="2"/>
      <c r="AE674" s="2"/>
      <c r="AF674" s="2"/>
    </row>
    <row r="675" spans="1:32" ht="14.25" customHeight="1">
      <c r="A675" s="3"/>
      <c r="B675" s="5"/>
      <c r="C675" s="36"/>
      <c r="D675" s="5"/>
      <c r="E675" s="5"/>
      <c r="F675" s="5"/>
      <c r="G675" s="5"/>
      <c r="H675" s="5"/>
      <c r="I675" s="5"/>
      <c r="J675" s="5"/>
      <c r="K675" s="5"/>
      <c r="L675" s="5"/>
      <c r="M675" s="36"/>
      <c r="N675" s="36"/>
      <c r="O675" s="36"/>
      <c r="P675" s="5"/>
      <c r="Q675" s="2"/>
      <c r="R675" s="2"/>
      <c r="S675" s="2"/>
      <c r="T675" s="2"/>
      <c r="U675" s="2"/>
      <c r="V675" s="2"/>
      <c r="W675" s="2"/>
      <c r="X675" s="2"/>
      <c r="Y675" s="2"/>
      <c r="Z675" s="2"/>
      <c r="AA675" s="2"/>
      <c r="AB675" s="2"/>
      <c r="AC675" s="2"/>
      <c r="AD675" s="2"/>
      <c r="AE675" s="2"/>
      <c r="AF675" s="2"/>
    </row>
    <row r="676" spans="1:32" ht="14.25" customHeight="1">
      <c r="A676" s="3"/>
      <c r="B676" s="5"/>
      <c r="C676" s="36"/>
      <c r="D676" s="5"/>
      <c r="E676" s="5"/>
      <c r="F676" s="5"/>
      <c r="G676" s="5"/>
      <c r="H676" s="5"/>
      <c r="I676" s="5"/>
      <c r="J676" s="5"/>
      <c r="K676" s="5"/>
      <c r="L676" s="5"/>
      <c r="M676" s="36"/>
      <c r="N676" s="36"/>
      <c r="O676" s="36"/>
      <c r="P676" s="5"/>
      <c r="Q676" s="2"/>
      <c r="R676" s="2"/>
      <c r="S676" s="2"/>
      <c r="T676" s="2"/>
      <c r="U676" s="2"/>
      <c r="V676" s="2"/>
      <c r="W676" s="2"/>
      <c r="X676" s="2"/>
      <c r="Y676" s="2"/>
      <c r="Z676" s="2"/>
      <c r="AA676" s="2"/>
      <c r="AB676" s="2"/>
      <c r="AC676" s="2"/>
      <c r="AD676" s="2"/>
      <c r="AE676" s="2"/>
      <c r="AF676" s="2"/>
    </row>
    <row r="677" spans="1:32" ht="14.25" customHeight="1">
      <c r="A677" s="3"/>
      <c r="B677" s="5"/>
      <c r="C677" s="36"/>
      <c r="D677" s="5"/>
      <c r="E677" s="5"/>
      <c r="F677" s="5"/>
      <c r="G677" s="5"/>
      <c r="H677" s="5"/>
      <c r="I677" s="5"/>
      <c r="J677" s="5"/>
      <c r="K677" s="5"/>
      <c r="L677" s="5"/>
      <c r="M677" s="36"/>
      <c r="N677" s="36"/>
      <c r="O677" s="36"/>
      <c r="P677" s="5"/>
      <c r="Q677" s="2"/>
      <c r="R677" s="2"/>
      <c r="S677" s="2"/>
      <c r="T677" s="2"/>
      <c r="U677" s="2"/>
      <c r="V677" s="2"/>
      <c r="W677" s="2"/>
      <c r="X677" s="2"/>
      <c r="Y677" s="2"/>
      <c r="Z677" s="2"/>
      <c r="AA677" s="2"/>
      <c r="AB677" s="2"/>
      <c r="AC677" s="2"/>
      <c r="AD677" s="2"/>
      <c r="AE677" s="2"/>
      <c r="AF677" s="2"/>
    </row>
    <row r="678" spans="1:32" ht="14.25" customHeight="1">
      <c r="A678" s="3"/>
      <c r="B678" s="5"/>
      <c r="C678" s="36"/>
      <c r="D678" s="5"/>
      <c r="E678" s="5"/>
      <c r="F678" s="5"/>
      <c r="G678" s="5"/>
      <c r="H678" s="5"/>
      <c r="I678" s="5"/>
      <c r="J678" s="5"/>
      <c r="K678" s="5"/>
      <c r="L678" s="5"/>
      <c r="M678" s="36"/>
      <c r="N678" s="36"/>
      <c r="O678" s="36"/>
      <c r="P678" s="5"/>
      <c r="Q678" s="2"/>
      <c r="R678" s="2"/>
      <c r="S678" s="2"/>
      <c r="T678" s="2"/>
      <c r="U678" s="2"/>
      <c r="V678" s="2"/>
      <c r="W678" s="2"/>
      <c r="X678" s="2"/>
      <c r="Y678" s="2"/>
      <c r="Z678" s="2"/>
      <c r="AA678" s="2"/>
      <c r="AB678" s="2"/>
      <c r="AC678" s="2"/>
      <c r="AD678" s="2"/>
      <c r="AE678" s="2"/>
      <c r="AF678" s="2"/>
    </row>
    <row r="679" spans="1:32" ht="14.25" customHeight="1">
      <c r="A679" s="3"/>
      <c r="B679" s="5"/>
      <c r="C679" s="36"/>
      <c r="D679" s="5"/>
      <c r="E679" s="5"/>
      <c r="F679" s="5"/>
      <c r="G679" s="5"/>
      <c r="H679" s="5"/>
      <c r="I679" s="5"/>
      <c r="J679" s="5"/>
      <c r="K679" s="5"/>
      <c r="L679" s="5"/>
      <c r="M679" s="36"/>
      <c r="N679" s="36"/>
      <c r="O679" s="36"/>
      <c r="P679" s="5"/>
      <c r="Q679" s="2"/>
      <c r="R679" s="2"/>
      <c r="S679" s="2"/>
      <c r="T679" s="2"/>
      <c r="U679" s="2"/>
      <c r="V679" s="2"/>
      <c r="W679" s="2"/>
      <c r="X679" s="2"/>
      <c r="Y679" s="2"/>
      <c r="Z679" s="2"/>
      <c r="AA679" s="2"/>
      <c r="AB679" s="2"/>
      <c r="AC679" s="2"/>
      <c r="AD679" s="2"/>
      <c r="AE679" s="2"/>
      <c r="AF679" s="2"/>
    </row>
    <row r="680" spans="1:32" ht="14.25" customHeight="1">
      <c r="A680" s="3"/>
      <c r="B680" s="5"/>
      <c r="C680" s="36"/>
      <c r="D680" s="5"/>
      <c r="E680" s="5"/>
      <c r="F680" s="5"/>
      <c r="G680" s="5"/>
      <c r="H680" s="5"/>
      <c r="I680" s="5"/>
      <c r="J680" s="5"/>
      <c r="K680" s="5"/>
      <c r="L680" s="5"/>
      <c r="M680" s="36"/>
      <c r="N680" s="36"/>
      <c r="O680" s="36"/>
      <c r="P680" s="5"/>
      <c r="Q680" s="2"/>
      <c r="R680" s="2"/>
      <c r="S680" s="2"/>
      <c r="T680" s="2"/>
      <c r="U680" s="2"/>
      <c r="V680" s="2"/>
      <c r="W680" s="2"/>
      <c r="X680" s="2"/>
      <c r="Y680" s="2"/>
      <c r="Z680" s="2"/>
      <c r="AA680" s="2"/>
      <c r="AB680" s="2"/>
      <c r="AC680" s="2"/>
      <c r="AD680" s="2"/>
      <c r="AE680" s="2"/>
      <c r="AF680" s="2"/>
    </row>
    <row r="681" spans="1:32" ht="14.25" customHeight="1">
      <c r="A681" s="3"/>
      <c r="B681" s="5"/>
      <c r="C681" s="36"/>
      <c r="D681" s="5"/>
      <c r="E681" s="5"/>
      <c r="F681" s="5"/>
      <c r="G681" s="5"/>
      <c r="H681" s="5"/>
      <c r="I681" s="5"/>
      <c r="J681" s="5"/>
      <c r="K681" s="5"/>
      <c r="L681" s="5"/>
      <c r="M681" s="36"/>
      <c r="N681" s="36"/>
      <c r="O681" s="36"/>
      <c r="P681" s="5"/>
      <c r="Q681" s="2"/>
      <c r="R681" s="2"/>
      <c r="S681" s="2"/>
      <c r="T681" s="2"/>
      <c r="U681" s="2"/>
      <c r="V681" s="2"/>
      <c r="W681" s="2"/>
      <c r="X681" s="2"/>
      <c r="Y681" s="2"/>
      <c r="Z681" s="2"/>
      <c r="AA681" s="2"/>
      <c r="AB681" s="2"/>
      <c r="AC681" s="2"/>
      <c r="AD681" s="2"/>
      <c r="AE681" s="2"/>
      <c r="AF681" s="2"/>
    </row>
    <row r="682" spans="1:32" ht="14.25" customHeight="1">
      <c r="A682" s="3"/>
      <c r="B682" s="5"/>
      <c r="C682" s="36"/>
      <c r="D682" s="5"/>
      <c r="E682" s="5"/>
      <c r="F682" s="5"/>
      <c r="G682" s="5"/>
      <c r="H682" s="5"/>
      <c r="I682" s="5"/>
      <c r="J682" s="5"/>
      <c r="K682" s="5"/>
      <c r="L682" s="5"/>
      <c r="M682" s="36"/>
      <c r="N682" s="36"/>
      <c r="O682" s="36"/>
      <c r="P682" s="5"/>
      <c r="Q682" s="2"/>
      <c r="R682" s="2"/>
      <c r="S682" s="2"/>
      <c r="T682" s="2"/>
      <c r="U682" s="2"/>
      <c r="V682" s="2"/>
      <c r="W682" s="2"/>
      <c r="X682" s="2"/>
      <c r="Y682" s="2"/>
      <c r="Z682" s="2"/>
      <c r="AA682" s="2"/>
      <c r="AB682" s="2"/>
      <c r="AC682" s="2"/>
      <c r="AD682" s="2"/>
      <c r="AE682" s="2"/>
      <c r="AF682" s="2"/>
    </row>
    <row r="683" spans="1:32" ht="14.25" customHeight="1">
      <c r="A683" s="3"/>
      <c r="B683" s="5"/>
      <c r="C683" s="36"/>
      <c r="D683" s="5"/>
      <c r="E683" s="5"/>
      <c r="F683" s="5"/>
      <c r="G683" s="5"/>
      <c r="H683" s="5"/>
      <c r="I683" s="5"/>
      <c r="J683" s="5"/>
      <c r="K683" s="5"/>
      <c r="L683" s="5"/>
      <c r="M683" s="36"/>
      <c r="N683" s="36"/>
      <c r="O683" s="36"/>
      <c r="P683" s="5"/>
      <c r="Q683" s="2"/>
      <c r="R683" s="2"/>
      <c r="S683" s="2"/>
      <c r="T683" s="2"/>
      <c r="U683" s="2"/>
      <c r="V683" s="2"/>
      <c r="W683" s="2"/>
      <c r="X683" s="2"/>
      <c r="Y683" s="2"/>
      <c r="Z683" s="2"/>
      <c r="AA683" s="2"/>
      <c r="AB683" s="2"/>
      <c r="AC683" s="2"/>
      <c r="AD683" s="2"/>
      <c r="AE683" s="2"/>
      <c r="AF683" s="2"/>
    </row>
    <row r="684" spans="1:32" ht="14.25" customHeight="1">
      <c r="A684" s="3"/>
      <c r="B684" s="5"/>
      <c r="C684" s="36"/>
      <c r="D684" s="5"/>
      <c r="E684" s="5"/>
      <c r="F684" s="5"/>
      <c r="G684" s="5"/>
      <c r="H684" s="5"/>
      <c r="I684" s="5"/>
      <c r="J684" s="5"/>
      <c r="K684" s="5"/>
      <c r="L684" s="5"/>
      <c r="M684" s="36"/>
      <c r="N684" s="36"/>
      <c r="O684" s="36"/>
      <c r="P684" s="5"/>
      <c r="Q684" s="2"/>
      <c r="R684" s="2"/>
      <c r="S684" s="2"/>
      <c r="T684" s="2"/>
      <c r="U684" s="2"/>
      <c r="V684" s="2"/>
      <c r="W684" s="2"/>
      <c r="X684" s="2"/>
      <c r="Y684" s="2"/>
      <c r="Z684" s="2"/>
      <c r="AA684" s="2"/>
      <c r="AB684" s="2"/>
      <c r="AC684" s="2"/>
      <c r="AD684" s="2"/>
      <c r="AE684" s="2"/>
      <c r="AF684" s="2"/>
    </row>
    <row r="685" spans="1:32" ht="14.25" customHeight="1">
      <c r="A685" s="3"/>
      <c r="B685" s="5"/>
      <c r="C685" s="36"/>
      <c r="D685" s="5"/>
      <c r="E685" s="5"/>
      <c r="F685" s="5"/>
      <c r="G685" s="5"/>
      <c r="H685" s="5"/>
      <c r="I685" s="5"/>
      <c r="J685" s="5"/>
      <c r="K685" s="5"/>
      <c r="L685" s="5"/>
      <c r="M685" s="36"/>
      <c r="N685" s="36"/>
      <c r="O685" s="36"/>
      <c r="P685" s="5"/>
      <c r="Q685" s="2"/>
      <c r="R685" s="2"/>
      <c r="S685" s="2"/>
      <c r="T685" s="2"/>
      <c r="U685" s="2"/>
      <c r="V685" s="2"/>
      <c r="W685" s="2"/>
      <c r="X685" s="2"/>
      <c r="Y685" s="2"/>
      <c r="Z685" s="2"/>
      <c r="AA685" s="2"/>
      <c r="AB685" s="2"/>
      <c r="AC685" s="2"/>
      <c r="AD685" s="2"/>
      <c r="AE685" s="2"/>
      <c r="AF685" s="2"/>
    </row>
    <row r="686" spans="1:32" ht="14.25" customHeight="1">
      <c r="A686" s="3"/>
      <c r="B686" s="5"/>
      <c r="C686" s="36"/>
      <c r="D686" s="5"/>
      <c r="E686" s="5"/>
      <c r="F686" s="5"/>
      <c r="G686" s="5"/>
      <c r="H686" s="5"/>
      <c r="I686" s="5"/>
      <c r="J686" s="5"/>
      <c r="K686" s="5"/>
      <c r="L686" s="5"/>
      <c r="M686" s="36"/>
      <c r="N686" s="36"/>
      <c r="O686" s="36"/>
      <c r="P686" s="5"/>
      <c r="Q686" s="2"/>
      <c r="R686" s="2"/>
      <c r="S686" s="2"/>
      <c r="T686" s="2"/>
      <c r="U686" s="2"/>
      <c r="V686" s="2"/>
      <c r="W686" s="2"/>
      <c r="X686" s="2"/>
      <c r="Y686" s="2"/>
      <c r="Z686" s="2"/>
      <c r="AA686" s="2"/>
      <c r="AB686" s="2"/>
      <c r="AC686" s="2"/>
      <c r="AD686" s="2"/>
      <c r="AE686" s="2"/>
      <c r="AF686" s="2"/>
    </row>
    <row r="687" spans="1:32" ht="14.25" customHeight="1">
      <c r="A687" s="3"/>
      <c r="B687" s="5"/>
      <c r="C687" s="36"/>
      <c r="D687" s="5"/>
      <c r="E687" s="5"/>
      <c r="F687" s="5"/>
      <c r="G687" s="5"/>
      <c r="H687" s="5"/>
      <c r="I687" s="5"/>
      <c r="J687" s="5"/>
      <c r="K687" s="5"/>
      <c r="L687" s="5"/>
      <c r="M687" s="36"/>
      <c r="N687" s="36"/>
      <c r="O687" s="36"/>
      <c r="P687" s="5"/>
      <c r="Q687" s="2"/>
      <c r="R687" s="2"/>
      <c r="S687" s="2"/>
      <c r="T687" s="2"/>
      <c r="U687" s="2"/>
      <c r="V687" s="2"/>
      <c r="W687" s="2"/>
      <c r="X687" s="2"/>
      <c r="Y687" s="2"/>
      <c r="Z687" s="2"/>
      <c r="AA687" s="2"/>
      <c r="AB687" s="2"/>
      <c r="AC687" s="2"/>
      <c r="AD687" s="2"/>
      <c r="AE687" s="2"/>
      <c r="AF687" s="2"/>
    </row>
    <row r="688" spans="1:32" ht="14.25" customHeight="1">
      <c r="A688" s="3"/>
      <c r="B688" s="5"/>
      <c r="C688" s="36"/>
      <c r="D688" s="5"/>
      <c r="E688" s="5"/>
      <c r="F688" s="5"/>
      <c r="G688" s="5"/>
      <c r="H688" s="5"/>
      <c r="I688" s="5"/>
      <c r="J688" s="5"/>
      <c r="K688" s="5"/>
      <c r="L688" s="5"/>
      <c r="M688" s="36"/>
      <c r="N688" s="36"/>
      <c r="O688" s="36"/>
      <c r="P688" s="5"/>
      <c r="Q688" s="2"/>
      <c r="R688" s="2"/>
      <c r="S688" s="2"/>
      <c r="T688" s="2"/>
      <c r="U688" s="2"/>
      <c r="V688" s="2"/>
      <c r="W688" s="2"/>
      <c r="X688" s="2"/>
      <c r="Y688" s="2"/>
      <c r="Z688" s="2"/>
      <c r="AA688" s="2"/>
      <c r="AB688" s="2"/>
      <c r="AC688" s="2"/>
      <c r="AD688" s="2"/>
      <c r="AE688" s="2"/>
      <c r="AF688" s="2"/>
    </row>
    <row r="689" spans="1:32" ht="14.25" customHeight="1">
      <c r="A689" s="3"/>
      <c r="B689" s="5"/>
      <c r="C689" s="36"/>
      <c r="D689" s="5"/>
      <c r="E689" s="5"/>
      <c r="F689" s="5"/>
      <c r="G689" s="5"/>
      <c r="H689" s="5"/>
      <c r="I689" s="5"/>
      <c r="J689" s="5"/>
      <c r="K689" s="5"/>
      <c r="L689" s="5"/>
      <c r="M689" s="36"/>
      <c r="N689" s="36"/>
      <c r="O689" s="36"/>
      <c r="P689" s="5"/>
      <c r="Q689" s="2"/>
      <c r="R689" s="2"/>
      <c r="S689" s="2"/>
      <c r="T689" s="2"/>
      <c r="U689" s="2"/>
      <c r="V689" s="2"/>
      <c r="W689" s="2"/>
      <c r="X689" s="2"/>
      <c r="Y689" s="2"/>
      <c r="Z689" s="2"/>
      <c r="AA689" s="2"/>
      <c r="AB689" s="2"/>
      <c r="AC689" s="2"/>
      <c r="AD689" s="2"/>
      <c r="AE689" s="2"/>
      <c r="AF689" s="2"/>
    </row>
    <row r="690" spans="1:32" ht="14.25" customHeight="1">
      <c r="A690" s="3"/>
      <c r="B690" s="5"/>
      <c r="C690" s="36"/>
      <c r="D690" s="5"/>
      <c r="E690" s="5"/>
      <c r="F690" s="5"/>
      <c r="G690" s="5"/>
      <c r="H690" s="5"/>
      <c r="I690" s="5"/>
      <c r="J690" s="5"/>
      <c r="K690" s="5"/>
      <c r="L690" s="5"/>
      <c r="M690" s="36"/>
      <c r="N690" s="36"/>
      <c r="O690" s="36"/>
      <c r="P690" s="5"/>
      <c r="Q690" s="2"/>
      <c r="R690" s="2"/>
      <c r="S690" s="2"/>
      <c r="T690" s="2"/>
      <c r="U690" s="2"/>
      <c r="V690" s="2"/>
      <c r="W690" s="2"/>
      <c r="X690" s="2"/>
      <c r="Y690" s="2"/>
      <c r="Z690" s="2"/>
      <c r="AA690" s="2"/>
      <c r="AB690" s="2"/>
      <c r="AC690" s="2"/>
      <c r="AD690" s="2"/>
      <c r="AE690" s="2"/>
      <c r="AF690" s="2"/>
    </row>
    <row r="691" spans="1:32" ht="14.25" customHeight="1">
      <c r="A691" s="3"/>
      <c r="B691" s="5"/>
      <c r="C691" s="36"/>
      <c r="D691" s="5"/>
      <c r="E691" s="5"/>
      <c r="F691" s="5"/>
      <c r="G691" s="5"/>
      <c r="H691" s="5"/>
      <c r="I691" s="5"/>
      <c r="J691" s="5"/>
      <c r="K691" s="5"/>
      <c r="L691" s="5"/>
      <c r="M691" s="36"/>
      <c r="N691" s="36"/>
      <c r="O691" s="36"/>
      <c r="P691" s="5"/>
      <c r="Q691" s="2"/>
      <c r="R691" s="2"/>
      <c r="S691" s="2"/>
      <c r="T691" s="2"/>
      <c r="U691" s="2"/>
      <c r="V691" s="2"/>
      <c r="W691" s="2"/>
      <c r="X691" s="2"/>
      <c r="Y691" s="2"/>
      <c r="Z691" s="2"/>
      <c r="AA691" s="2"/>
      <c r="AB691" s="2"/>
      <c r="AC691" s="2"/>
      <c r="AD691" s="2"/>
      <c r="AE691" s="2"/>
      <c r="AF691" s="2"/>
    </row>
    <row r="692" spans="1:32" ht="14.25" customHeight="1">
      <c r="A692" s="3"/>
      <c r="B692" s="5"/>
      <c r="C692" s="36"/>
      <c r="D692" s="5"/>
      <c r="E692" s="5"/>
      <c r="F692" s="5"/>
      <c r="G692" s="5"/>
      <c r="H692" s="5"/>
      <c r="I692" s="5"/>
      <c r="J692" s="5"/>
      <c r="K692" s="5"/>
      <c r="L692" s="5"/>
      <c r="M692" s="36"/>
      <c r="N692" s="36"/>
      <c r="O692" s="36"/>
      <c r="P692" s="5"/>
      <c r="Q692" s="2"/>
      <c r="R692" s="2"/>
      <c r="S692" s="2"/>
      <c r="T692" s="2"/>
      <c r="U692" s="2"/>
      <c r="V692" s="2"/>
      <c r="W692" s="2"/>
      <c r="X692" s="2"/>
      <c r="Y692" s="2"/>
      <c r="Z692" s="2"/>
      <c r="AA692" s="2"/>
      <c r="AB692" s="2"/>
      <c r="AC692" s="2"/>
      <c r="AD692" s="2"/>
      <c r="AE692" s="2"/>
      <c r="AF692" s="2"/>
    </row>
    <row r="693" spans="1:32" ht="14.25" customHeight="1">
      <c r="A693" s="3"/>
      <c r="B693" s="5"/>
      <c r="C693" s="36"/>
      <c r="D693" s="5"/>
      <c r="E693" s="5"/>
      <c r="F693" s="5"/>
      <c r="G693" s="5"/>
      <c r="H693" s="5"/>
      <c r="I693" s="5"/>
      <c r="J693" s="5"/>
      <c r="K693" s="5"/>
      <c r="L693" s="5"/>
      <c r="M693" s="36"/>
      <c r="N693" s="36"/>
      <c r="O693" s="36"/>
      <c r="P693" s="5"/>
      <c r="Q693" s="2"/>
      <c r="R693" s="2"/>
      <c r="S693" s="2"/>
      <c r="T693" s="2"/>
      <c r="U693" s="2"/>
      <c r="V693" s="2"/>
      <c r="W693" s="2"/>
      <c r="X693" s="2"/>
      <c r="Y693" s="2"/>
      <c r="Z693" s="2"/>
      <c r="AA693" s="2"/>
      <c r="AB693" s="2"/>
      <c r="AC693" s="2"/>
      <c r="AD693" s="2"/>
      <c r="AE693" s="2"/>
      <c r="AF693" s="2"/>
    </row>
    <row r="694" spans="1:32" ht="14.25" customHeight="1">
      <c r="A694" s="3"/>
      <c r="B694" s="5"/>
      <c r="C694" s="36"/>
      <c r="D694" s="5"/>
      <c r="E694" s="5"/>
      <c r="F694" s="5"/>
      <c r="G694" s="5"/>
      <c r="H694" s="5"/>
      <c r="I694" s="5"/>
      <c r="J694" s="5"/>
      <c r="K694" s="5"/>
      <c r="L694" s="5"/>
      <c r="M694" s="36"/>
      <c r="N694" s="36"/>
      <c r="O694" s="36"/>
      <c r="P694" s="5"/>
      <c r="Q694" s="2"/>
      <c r="R694" s="2"/>
      <c r="S694" s="2"/>
      <c r="T694" s="2"/>
      <c r="U694" s="2"/>
      <c r="V694" s="2"/>
      <c r="W694" s="2"/>
      <c r="X694" s="2"/>
      <c r="Y694" s="2"/>
      <c r="Z694" s="2"/>
      <c r="AA694" s="2"/>
      <c r="AB694" s="2"/>
      <c r="AC694" s="2"/>
      <c r="AD694" s="2"/>
      <c r="AE694" s="2"/>
      <c r="AF694" s="2"/>
    </row>
    <row r="695" spans="1:32" ht="14.25" customHeight="1">
      <c r="A695" s="3"/>
      <c r="B695" s="5"/>
      <c r="C695" s="36"/>
      <c r="D695" s="5"/>
      <c r="E695" s="5"/>
      <c r="F695" s="5"/>
      <c r="G695" s="5"/>
      <c r="H695" s="5"/>
      <c r="I695" s="5"/>
      <c r="J695" s="5"/>
      <c r="K695" s="5"/>
      <c r="L695" s="5"/>
      <c r="M695" s="36"/>
      <c r="N695" s="36"/>
      <c r="O695" s="36"/>
      <c r="P695" s="5"/>
      <c r="Q695" s="2"/>
      <c r="R695" s="2"/>
      <c r="S695" s="2"/>
      <c r="T695" s="2"/>
      <c r="U695" s="2"/>
      <c r="V695" s="2"/>
      <c r="W695" s="2"/>
      <c r="X695" s="2"/>
      <c r="Y695" s="2"/>
      <c r="Z695" s="2"/>
      <c r="AA695" s="2"/>
      <c r="AB695" s="2"/>
      <c r="AC695" s="2"/>
      <c r="AD695" s="2"/>
      <c r="AE695" s="2"/>
      <c r="AF695" s="2"/>
    </row>
    <row r="696" spans="1:32" ht="14.25" customHeight="1">
      <c r="A696" s="3"/>
      <c r="B696" s="5"/>
      <c r="C696" s="36"/>
      <c r="D696" s="5"/>
      <c r="E696" s="5"/>
      <c r="F696" s="5"/>
      <c r="G696" s="5"/>
      <c r="H696" s="5"/>
      <c r="I696" s="5"/>
      <c r="J696" s="5"/>
      <c r="K696" s="5"/>
      <c r="L696" s="5"/>
      <c r="M696" s="36"/>
      <c r="N696" s="36"/>
      <c r="O696" s="36"/>
      <c r="P696" s="5"/>
      <c r="Q696" s="2"/>
      <c r="R696" s="2"/>
      <c r="S696" s="2"/>
      <c r="T696" s="2"/>
      <c r="U696" s="2"/>
      <c r="V696" s="2"/>
      <c r="W696" s="2"/>
      <c r="X696" s="2"/>
      <c r="Y696" s="2"/>
      <c r="Z696" s="2"/>
      <c r="AA696" s="2"/>
      <c r="AB696" s="2"/>
      <c r="AC696" s="2"/>
      <c r="AD696" s="2"/>
      <c r="AE696" s="2"/>
      <c r="AF696" s="2"/>
    </row>
    <row r="697" spans="1:32" ht="14.25" customHeight="1">
      <c r="A697" s="3"/>
      <c r="B697" s="5"/>
      <c r="C697" s="36"/>
      <c r="D697" s="5"/>
      <c r="E697" s="5"/>
      <c r="F697" s="5"/>
      <c r="G697" s="5"/>
      <c r="H697" s="5"/>
      <c r="I697" s="5"/>
      <c r="J697" s="5"/>
      <c r="K697" s="5"/>
      <c r="L697" s="5"/>
      <c r="M697" s="36"/>
      <c r="N697" s="36"/>
      <c r="O697" s="36"/>
      <c r="P697" s="5"/>
      <c r="Q697" s="2"/>
      <c r="R697" s="2"/>
      <c r="S697" s="2"/>
      <c r="T697" s="2"/>
      <c r="U697" s="2"/>
      <c r="V697" s="2"/>
      <c r="W697" s="2"/>
      <c r="X697" s="2"/>
      <c r="Y697" s="2"/>
      <c r="Z697" s="2"/>
      <c r="AA697" s="2"/>
      <c r="AB697" s="2"/>
      <c r="AC697" s="2"/>
      <c r="AD697" s="2"/>
      <c r="AE697" s="2"/>
      <c r="AF697" s="2"/>
    </row>
    <row r="698" spans="1:32" ht="14.25" customHeight="1">
      <c r="A698" s="3"/>
      <c r="B698" s="5"/>
      <c r="C698" s="36"/>
      <c r="D698" s="5"/>
      <c r="E698" s="5"/>
      <c r="F698" s="5"/>
      <c r="G698" s="5"/>
      <c r="H698" s="5"/>
      <c r="I698" s="5"/>
      <c r="J698" s="5"/>
      <c r="K698" s="5"/>
      <c r="L698" s="5"/>
      <c r="M698" s="36"/>
      <c r="N698" s="36"/>
      <c r="O698" s="36"/>
      <c r="P698" s="5"/>
      <c r="Q698" s="2"/>
      <c r="R698" s="2"/>
      <c r="S698" s="2"/>
      <c r="T698" s="2"/>
      <c r="U698" s="2"/>
      <c r="V698" s="2"/>
      <c r="W698" s="2"/>
      <c r="X698" s="2"/>
      <c r="Y698" s="2"/>
      <c r="Z698" s="2"/>
      <c r="AA698" s="2"/>
      <c r="AB698" s="2"/>
      <c r="AC698" s="2"/>
      <c r="AD698" s="2"/>
      <c r="AE698" s="2"/>
      <c r="AF698" s="2"/>
    </row>
    <row r="699" spans="1:32" ht="14.25" customHeight="1">
      <c r="A699" s="3"/>
      <c r="B699" s="5"/>
      <c r="C699" s="36"/>
      <c r="D699" s="5"/>
      <c r="E699" s="5"/>
      <c r="F699" s="5"/>
      <c r="G699" s="5"/>
      <c r="H699" s="5"/>
      <c r="I699" s="5"/>
      <c r="J699" s="5"/>
      <c r="K699" s="5"/>
      <c r="L699" s="5"/>
      <c r="M699" s="36"/>
      <c r="N699" s="36"/>
      <c r="O699" s="36"/>
      <c r="P699" s="5"/>
      <c r="Q699" s="2"/>
      <c r="R699" s="2"/>
      <c r="S699" s="2"/>
      <c r="T699" s="2"/>
      <c r="U699" s="2"/>
      <c r="V699" s="2"/>
      <c r="W699" s="2"/>
      <c r="X699" s="2"/>
      <c r="Y699" s="2"/>
      <c r="Z699" s="2"/>
      <c r="AA699" s="2"/>
      <c r="AB699" s="2"/>
      <c r="AC699" s="2"/>
      <c r="AD699" s="2"/>
      <c r="AE699" s="2"/>
      <c r="AF699" s="2"/>
    </row>
    <row r="700" spans="1:32" ht="14.25" customHeight="1">
      <c r="A700" s="3"/>
      <c r="B700" s="5"/>
      <c r="C700" s="36"/>
      <c r="D700" s="5"/>
      <c r="E700" s="5"/>
      <c r="F700" s="5"/>
      <c r="G700" s="5"/>
      <c r="H700" s="5"/>
      <c r="I700" s="5"/>
      <c r="J700" s="5"/>
      <c r="K700" s="5"/>
      <c r="L700" s="5"/>
      <c r="M700" s="36"/>
      <c r="N700" s="36"/>
      <c r="O700" s="36"/>
      <c r="P700" s="5"/>
      <c r="Q700" s="2"/>
      <c r="R700" s="2"/>
      <c r="S700" s="2"/>
      <c r="T700" s="2"/>
      <c r="U700" s="2"/>
      <c r="V700" s="2"/>
      <c r="W700" s="2"/>
      <c r="X700" s="2"/>
      <c r="Y700" s="2"/>
      <c r="Z700" s="2"/>
      <c r="AA700" s="2"/>
      <c r="AB700" s="2"/>
      <c r="AC700" s="2"/>
      <c r="AD700" s="2"/>
      <c r="AE700" s="2"/>
      <c r="AF700" s="2"/>
    </row>
    <row r="701" spans="1:32" ht="14.25" customHeight="1">
      <c r="A701" s="3"/>
      <c r="B701" s="5"/>
      <c r="C701" s="36"/>
      <c r="D701" s="5"/>
      <c r="E701" s="5"/>
      <c r="F701" s="5"/>
      <c r="G701" s="5"/>
      <c r="H701" s="5"/>
      <c r="I701" s="5"/>
      <c r="J701" s="5"/>
      <c r="K701" s="5"/>
      <c r="L701" s="5"/>
      <c r="M701" s="36"/>
      <c r="N701" s="36"/>
      <c r="O701" s="36"/>
      <c r="P701" s="5"/>
      <c r="Q701" s="2"/>
      <c r="R701" s="2"/>
      <c r="S701" s="2"/>
      <c r="T701" s="2"/>
      <c r="U701" s="2"/>
      <c r="V701" s="2"/>
      <c r="W701" s="2"/>
      <c r="X701" s="2"/>
      <c r="Y701" s="2"/>
      <c r="Z701" s="2"/>
      <c r="AA701" s="2"/>
      <c r="AB701" s="2"/>
      <c r="AC701" s="2"/>
      <c r="AD701" s="2"/>
      <c r="AE701" s="2"/>
      <c r="AF701" s="2"/>
    </row>
    <row r="702" spans="1:32" ht="14.25" customHeight="1">
      <c r="A702" s="3"/>
      <c r="B702" s="5"/>
      <c r="C702" s="36"/>
      <c r="D702" s="5"/>
      <c r="E702" s="5"/>
      <c r="F702" s="5"/>
      <c r="G702" s="5"/>
      <c r="H702" s="5"/>
      <c r="I702" s="5"/>
      <c r="J702" s="5"/>
      <c r="K702" s="5"/>
      <c r="L702" s="5"/>
      <c r="M702" s="36"/>
      <c r="N702" s="36"/>
      <c r="O702" s="36"/>
      <c r="P702" s="5"/>
      <c r="Q702" s="2"/>
      <c r="R702" s="2"/>
      <c r="S702" s="2"/>
      <c r="T702" s="2"/>
      <c r="U702" s="2"/>
      <c r="V702" s="2"/>
      <c r="W702" s="2"/>
      <c r="X702" s="2"/>
      <c r="Y702" s="2"/>
      <c r="Z702" s="2"/>
      <c r="AA702" s="2"/>
      <c r="AB702" s="2"/>
      <c r="AC702" s="2"/>
      <c r="AD702" s="2"/>
      <c r="AE702" s="2"/>
      <c r="AF702" s="2"/>
    </row>
    <row r="703" spans="1:32" ht="14.25" customHeight="1">
      <c r="A703" s="3"/>
      <c r="B703" s="5"/>
      <c r="C703" s="36"/>
      <c r="D703" s="5"/>
      <c r="E703" s="5"/>
      <c r="F703" s="5"/>
      <c r="G703" s="5"/>
      <c r="H703" s="5"/>
      <c r="I703" s="5"/>
      <c r="J703" s="5"/>
      <c r="K703" s="5"/>
      <c r="L703" s="5"/>
      <c r="M703" s="36"/>
      <c r="N703" s="36"/>
      <c r="O703" s="36"/>
      <c r="P703" s="5"/>
      <c r="Q703" s="2"/>
      <c r="R703" s="2"/>
      <c r="S703" s="2"/>
      <c r="T703" s="2"/>
      <c r="U703" s="2"/>
      <c r="V703" s="2"/>
      <c r="W703" s="2"/>
      <c r="X703" s="2"/>
      <c r="Y703" s="2"/>
      <c r="Z703" s="2"/>
      <c r="AA703" s="2"/>
      <c r="AB703" s="2"/>
      <c r="AC703" s="2"/>
      <c r="AD703" s="2"/>
      <c r="AE703" s="2"/>
      <c r="AF703" s="2"/>
    </row>
    <row r="704" spans="1:32" ht="14.25" customHeight="1">
      <c r="A704" s="3"/>
      <c r="B704" s="5"/>
      <c r="C704" s="36"/>
      <c r="D704" s="5"/>
      <c r="E704" s="5"/>
      <c r="F704" s="5"/>
      <c r="G704" s="5"/>
      <c r="H704" s="5"/>
      <c r="I704" s="5"/>
      <c r="J704" s="5"/>
      <c r="K704" s="5"/>
      <c r="L704" s="5"/>
      <c r="M704" s="36"/>
      <c r="N704" s="36"/>
      <c r="O704" s="36"/>
      <c r="P704" s="5"/>
      <c r="Q704" s="2"/>
      <c r="R704" s="2"/>
      <c r="S704" s="2"/>
      <c r="T704" s="2"/>
      <c r="U704" s="2"/>
      <c r="V704" s="2"/>
      <c r="W704" s="2"/>
      <c r="X704" s="2"/>
      <c r="Y704" s="2"/>
      <c r="Z704" s="2"/>
      <c r="AA704" s="2"/>
      <c r="AB704" s="2"/>
      <c r="AC704" s="2"/>
      <c r="AD704" s="2"/>
      <c r="AE704" s="2"/>
      <c r="AF704" s="2"/>
    </row>
    <row r="705" spans="1:32" ht="14.25" customHeight="1">
      <c r="A705" s="3"/>
      <c r="B705" s="5"/>
      <c r="C705" s="36"/>
      <c r="D705" s="5"/>
      <c r="E705" s="5"/>
      <c r="F705" s="5"/>
      <c r="G705" s="5"/>
      <c r="H705" s="5"/>
      <c r="I705" s="5"/>
      <c r="J705" s="5"/>
      <c r="K705" s="5"/>
      <c r="L705" s="5"/>
      <c r="M705" s="36"/>
      <c r="N705" s="36"/>
      <c r="O705" s="36"/>
      <c r="P705" s="5"/>
      <c r="Q705" s="2"/>
      <c r="R705" s="2"/>
      <c r="S705" s="2"/>
      <c r="T705" s="2"/>
      <c r="U705" s="2"/>
      <c r="V705" s="2"/>
      <c r="W705" s="2"/>
      <c r="X705" s="2"/>
      <c r="Y705" s="2"/>
      <c r="Z705" s="2"/>
      <c r="AA705" s="2"/>
      <c r="AB705" s="2"/>
      <c r="AC705" s="2"/>
      <c r="AD705" s="2"/>
      <c r="AE705" s="2"/>
      <c r="AF705" s="2"/>
    </row>
    <row r="706" spans="1:32" ht="14.25" customHeight="1">
      <c r="A706" s="3"/>
      <c r="B706" s="5"/>
      <c r="C706" s="36"/>
      <c r="D706" s="5"/>
      <c r="E706" s="5"/>
      <c r="F706" s="5"/>
      <c r="G706" s="5"/>
      <c r="H706" s="5"/>
      <c r="I706" s="5"/>
      <c r="J706" s="5"/>
      <c r="K706" s="5"/>
      <c r="L706" s="5"/>
      <c r="M706" s="36"/>
      <c r="N706" s="36"/>
      <c r="O706" s="36"/>
      <c r="P706" s="5"/>
      <c r="Q706" s="2"/>
      <c r="R706" s="2"/>
      <c r="S706" s="2"/>
      <c r="T706" s="2"/>
      <c r="U706" s="2"/>
      <c r="V706" s="2"/>
      <c r="W706" s="2"/>
      <c r="X706" s="2"/>
      <c r="Y706" s="2"/>
      <c r="Z706" s="2"/>
      <c r="AA706" s="2"/>
      <c r="AB706" s="2"/>
      <c r="AC706" s="2"/>
      <c r="AD706" s="2"/>
      <c r="AE706" s="2"/>
      <c r="AF706" s="2"/>
    </row>
    <row r="707" spans="1:32" ht="14.25" customHeight="1">
      <c r="A707" s="3"/>
      <c r="B707" s="5"/>
      <c r="C707" s="36"/>
      <c r="D707" s="5"/>
      <c r="E707" s="5"/>
      <c r="F707" s="5"/>
      <c r="G707" s="5"/>
      <c r="H707" s="5"/>
      <c r="I707" s="5"/>
      <c r="J707" s="5"/>
      <c r="K707" s="5"/>
      <c r="L707" s="5"/>
      <c r="M707" s="36"/>
      <c r="N707" s="36"/>
      <c r="O707" s="36"/>
      <c r="P707" s="5"/>
      <c r="Q707" s="2"/>
      <c r="R707" s="2"/>
      <c r="S707" s="2"/>
      <c r="T707" s="2"/>
      <c r="U707" s="2"/>
      <c r="V707" s="2"/>
      <c r="W707" s="2"/>
      <c r="X707" s="2"/>
      <c r="Y707" s="2"/>
      <c r="Z707" s="2"/>
      <c r="AA707" s="2"/>
      <c r="AB707" s="2"/>
      <c r="AC707" s="2"/>
      <c r="AD707" s="2"/>
      <c r="AE707" s="2"/>
      <c r="AF707" s="2"/>
    </row>
    <row r="708" spans="1:32" ht="14.25" customHeight="1">
      <c r="A708" s="3"/>
      <c r="B708" s="5"/>
      <c r="C708" s="36"/>
      <c r="D708" s="5"/>
      <c r="E708" s="5"/>
      <c r="F708" s="5"/>
      <c r="G708" s="5"/>
      <c r="H708" s="5"/>
      <c r="I708" s="5"/>
      <c r="J708" s="5"/>
      <c r="K708" s="5"/>
      <c r="L708" s="5"/>
      <c r="M708" s="36"/>
      <c r="N708" s="36"/>
      <c r="O708" s="36"/>
      <c r="P708" s="5"/>
      <c r="Q708" s="2"/>
      <c r="R708" s="2"/>
      <c r="S708" s="2"/>
      <c r="T708" s="2"/>
      <c r="U708" s="2"/>
      <c r="V708" s="2"/>
      <c r="W708" s="2"/>
      <c r="X708" s="2"/>
      <c r="Y708" s="2"/>
      <c r="Z708" s="2"/>
      <c r="AA708" s="2"/>
      <c r="AB708" s="2"/>
      <c r="AC708" s="2"/>
      <c r="AD708" s="2"/>
      <c r="AE708" s="2"/>
      <c r="AF708" s="2"/>
    </row>
    <row r="709" spans="1:32" ht="14.25" customHeight="1">
      <c r="A709" s="3"/>
      <c r="B709" s="5"/>
      <c r="C709" s="36"/>
      <c r="D709" s="5"/>
      <c r="E709" s="5"/>
      <c r="F709" s="5"/>
      <c r="G709" s="5"/>
      <c r="H709" s="5"/>
      <c r="I709" s="5"/>
      <c r="J709" s="5"/>
      <c r="K709" s="5"/>
      <c r="L709" s="5"/>
      <c r="M709" s="36"/>
      <c r="N709" s="36"/>
      <c r="O709" s="36"/>
      <c r="P709" s="5"/>
      <c r="Q709" s="2"/>
      <c r="R709" s="2"/>
      <c r="S709" s="2"/>
      <c r="T709" s="2"/>
      <c r="U709" s="2"/>
      <c r="V709" s="2"/>
      <c r="W709" s="2"/>
      <c r="X709" s="2"/>
      <c r="Y709" s="2"/>
      <c r="Z709" s="2"/>
      <c r="AA709" s="2"/>
      <c r="AB709" s="2"/>
      <c r="AC709" s="2"/>
      <c r="AD709" s="2"/>
      <c r="AE709" s="2"/>
      <c r="AF709" s="2"/>
    </row>
    <row r="710" spans="1:32" ht="14.25" customHeight="1">
      <c r="A710" s="3"/>
      <c r="B710" s="5"/>
      <c r="C710" s="36"/>
      <c r="D710" s="5"/>
      <c r="E710" s="5"/>
      <c r="F710" s="5"/>
      <c r="G710" s="5"/>
      <c r="H710" s="5"/>
      <c r="I710" s="5"/>
      <c r="J710" s="5"/>
      <c r="K710" s="5"/>
      <c r="L710" s="5"/>
      <c r="M710" s="36"/>
      <c r="N710" s="36"/>
      <c r="O710" s="36"/>
      <c r="P710" s="5"/>
      <c r="Q710" s="2"/>
      <c r="R710" s="2"/>
      <c r="S710" s="2"/>
      <c r="T710" s="2"/>
      <c r="U710" s="2"/>
      <c r="V710" s="2"/>
      <c r="W710" s="2"/>
      <c r="X710" s="2"/>
      <c r="Y710" s="2"/>
      <c r="Z710" s="2"/>
      <c r="AA710" s="2"/>
      <c r="AB710" s="2"/>
      <c r="AC710" s="2"/>
      <c r="AD710" s="2"/>
      <c r="AE710" s="2"/>
      <c r="AF710" s="2"/>
    </row>
    <row r="711" spans="1:32" ht="14.25" customHeight="1">
      <c r="A711" s="3"/>
      <c r="B711" s="5"/>
      <c r="C711" s="36"/>
      <c r="D711" s="5"/>
      <c r="E711" s="5"/>
      <c r="F711" s="5"/>
      <c r="G711" s="5"/>
      <c r="H711" s="5"/>
      <c r="I711" s="5"/>
      <c r="J711" s="5"/>
      <c r="K711" s="5"/>
      <c r="L711" s="5"/>
      <c r="M711" s="36"/>
      <c r="N711" s="36"/>
      <c r="O711" s="36"/>
      <c r="P711" s="5"/>
      <c r="Q711" s="2"/>
      <c r="R711" s="2"/>
      <c r="S711" s="2"/>
      <c r="T711" s="2"/>
      <c r="U711" s="2"/>
      <c r="V711" s="2"/>
      <c r="W711" s="2"/>
      <c r="X711" s="2"/>
      <c r="Y711" s="2"/>
      <c r="Z711" s="2"/>
      <c r="AA711" s="2"/>
      <c r="AB711" s="2"/>
      <c r="AC711" s="2"/>
      <c r="AD711" s="2"/>
      <c r="AE711" s="2"/>
      <c r="AF711" s="2"/>
    </row>
    <row r="712" spans="1:32" ht="14.25" customHeight="1">
      <c r="A712" s="3"/>
      <c r="B712" s="5"/>
      <c r="C712" s="36"/>
      <c r="D712" s="5"/>
      <c r="E712" s="5"/>
      <c r="F712" s="5"/>
      <c r="G712" s="5"/>
      <c r="H712" s="5"/>
      <c r="I712" s="5"/>
      <c r="J712" s="5"/>
      <c r="K712" s="5"/>
      <c r="L712" s="5"/>
      <c r="M712" s="36"/>
      <c r="N712" s="36"/>
      <c r="O712" s="36"/>
      <c r="P712" s="5"/>
      <c r="Q712" s="2"/>
      <c r="R712" s="2"/>
      <c r="S712" s="2"/>
      <c r="T712" s="2"/>
      <c r="U712" s="2"/>
      <c r="V712" s="2"/>
      <c r="W712" s="2"/>
      <c r="X712" s="2"/>
      <c r="Y712" s="2"/>
      <c r="Z712" s="2"/>
      <c r="AA712" s="2"/>
      <c r="AB712" s="2"/>
      <c r="AC712" s="2"/>
      <c r="AD712" s="2"/>
      <c r="AE712" s="2"/>
      <c r="AF712" s="2"/>
    </row>
    <row r="713" spans="1:32" ht="14.25" customHeight="1">
      <c r="A713" s="3"/>
      <c r="B713" s="5"/>
      <c r="C713" s="36"/>
      <c r="D713" s="5"/>
      <c r="E713" s="5"/>
      <c r="F713" s="5"/>
      <c r="G713" s="5"/>
      <c r="H713" s="5"/>
      <c r="I713" s="5"/>
      <c r="J713" s="5"/>
      <c r="K713" s="5"/>
      <c r="L713" s="5"/>
      <c r="M713" s="36"/>
      <c r="N713" s="36"/>
      <c r="O713" s="36"/>
      <c r="P713" s="5"/>
      <c r="Q713" s="2"/>
      <c r="R713" s="2"/>
      <c r="S713" s="2"/>
      <c r="T713" s="2"/>
      <c r="U713" s="2"/>
      <c r="V713" s="2"/>
      <c r="W713" s="2"/>
      <c r="X713" s="2"/>
      <c r="Y713" s="2"/>
      <c r="Z713" s="2"/>
      <c r="AA713" s="2"/>
      <c r="AB713" s="2"/>
      <c r="AC713" s="2"/>
      <c r="AD713" s="2"/>
      <c r="AE713" s="2"/>
      <c r="AF713" s="2"/>
    </row>
    <row r="714" spans="1:32" ht="14.25" customHeight="1">
      <c r="A714" s="3"/>
      <c r="B714" s="5"/>
      <c r="C714" s="36"/>
      <c r="D714" s="5"/>
      <c r="E714" s="5"/>
      <c r="F714" s="5"/>
      <c r="G714" s="5"/>
      <c r="H714" s="5"/>
      <c r="I714" s="5"/>
      <c r="J714" s="5"/>
      <c r="K714" s="5"/>
      <c r="L714" s="5"/>
      <c r="M714" s="36"/>
      <c r="N714" s="36"/>
      <c r="O714" s="36"/>
      <c r="P714" s="5"/>
      <c r="Q714" s="2"/>
      <c r="R714" s="2"/>
      <c r="S714" s="2"/>
      <c r="T714" s="2"/>
      <c r="U714" s="2"/>
      <c r="V714" s="2"/>
      <c r="W714" s="2"/>
      <c r="X714" s="2"/>
      <c r="Y714" s="2"/>
      <c r="Z714" s="2"/>
      <c r="AA714" s="2"/>
      <c r="AB714" s="2"/>
      <c r="AC714" s="2"/>
      <c r="AD714" s="2"/>
      <c r="AE714" s="2"/>
      <c r="AF714" s="2"/>
    </row>
    <row r="715" spans="1:32" ht="14.25" customHeight="1">
      <c r="A715" s="3"/>
      <c r="B715" s="5"/>
      <c r="C715" s="36"/>
      <c r="D715" s="5"/>
      <c r="E715" s="5"/>
      <c r="F715" s="5"/>
      <c r="G715" s="5"/>
      <c r="H715" s="5"/>
      <c r="I715" s="5"/>
      <c r="J715" s="5"/>
      <c r="K715" s="5"/>
      <c r="L715" s="5"/>
      <c r="M715" s="36"/>
      <c r="N715" s="36"/>
      <c r="O715" s="36"/>
      <c r="P715" s="5"/>
      <c r="Q715" s="2"/>
      <c r="R715" s="2"/>
      <c r="S715" s="2"/>
      <c r="T715" s="2"/>
      <c r="U715" s="2"/>
      <c r="V715" s="2"/>
      <c r="W715" s="2"/>
      <c r="X715" s="2"/>
      <c r="Y715" s="2"/>
      <c r="Z715" s="2"/>
      <c r="AA715" s="2"/>
      <c r="AB715" s="2"/>
      <c r="AC715" s="2"/>
      <c r="AD715" s="2"/>
      <c r="AE715" s="2"/>
      <c r="AF715" s="2"/>
    </row>
    <row r="716" spans="1:32" ht="14.25" customHeight="1">
      <c r="A716" s="3"/>
      <c r="B716" s="5"/>
      <c r="C716" s="36"/>
      <c r="D716" s="5"/>
      <c r="E716" s="5"/>
      <c r="F716" s="5"/>
      <c r="G716" s="5"/>
      <c r="H716" s="5"/>
      <c r="I716" s="5"/>
      <c r="J716" s="5"/>
      <c r="K716" s="5"/>
      <c r="L716" s="5"/>
      <c r="M716" s="36"/>
      <c r="N716" s="36"/>
      <c r="O716" s="36"/>
      <c r="P716" s="5"/>
      <c r="Q716" s="2"/>
      <c r="R716" s="2"/>
      <c r="S716" s="2"/>
      <c r="T716" s="2"/>
      <c r="U716" s="2"/>
      <c r="V716" s="2"/>
      <c r="W716" s="2"/>
      <c r="X716" s="2"/>
      <c r="Y716" s="2"/>
      <c r="Z716" s="2"/>
      <c r="AA716" s="2"/>
      <c r="AB716" s="2"/>
      <c r="AC716" s="2"/>
      <c r="AD716" s="2"/>
      <c r="AE716" s="2"/>
      <c r="AF716" s="2"/>
    </row>
    <row r="717" spans="1:32" ht="14.25" customHeight="1">
      <c r="A717" s="3"/>
      <c r="B717" s="5"/>
      <c r="C717" s="36"/>
      <c r="D717" s="5"/>
      <c r="E717" s="5"/>
      <c r="F717" s="5"/>
      <c r="G717" s="5"/>
      <c r="H717" s="5"/>
      <c r="I717" s="5"/>
      <c r="J717" s="5"/>
      <c r="K717" s="5"/>
      <c r="L717" s="5"/>
      <c r="M717" s="36"/>
      <c r="N717" s="36"/>
      <c r="O717" s="36"/>
      <c r="P717" s="5"/>
      <c r="Q717" s="2"/>
      <c r="R717" s="2"/>
      <c r="S717" s="2"/>
      <c r="T717" s="2"/>
      <c r="U717" s="2"/>
      <c r="V717" s="2"/>
      <c r="W717" s="2"/>
      <c r="X717" s="2"/>
      <c r="Y717" s="2"/>
      <c r="Z717" s="2"/>
      <c r="AA717" s="2"/>
      <c r="AB717" s="2"/>
      <c r="AC717" s="2"/>
      <c r="AD717" s="2"/>
      <c r="AE717" s="2"/>
      <c r="AF717" s="2"/>
    </row>
    <row r="718" spans="1:32" ht="14.25" customHeight="1">
      <c r="A718" s="3"/>
      <c r="B718" s="5"/>
      <c r="C718" s="36"/>
      <c r="D718" s="5"/>
      <c r="E718" s="5"/>
      <c r="F718" s="5"/>
      <c r="G718" s="5"/>
      <c r="H718" s="5"/>
      <c r="I718" s="5"/>
      <c r="J718" s="5"/>
      <c r="K718" s="5"/>
      <c r="L718" s="5"/>
      <c r="M718" s="36"/>
      <c r="N718" s="36"/>
      <c r="O718" s="36"/>
      <c r="P718" s="5"/>
      <c r="Q718" s="2"/>
      <c r="R718" s="2"/>
      <c r="S718" s="2"/>
      <c r="T718" s="2"/>
      <c r="U718" s="2"/>
      <c r="V718" s="2"/>
      <c r="W718" s="2"/>
      <c r="X718" s="2"/>
      <c r="Y718" s="2"/>
      <c r="Z718" s="2"/>
      <c r="AA718" s="2"/>
      <c r="AB718" s="2"/>
      <c r="AC718" s="2"/>
      <c r="AD718" s="2"/>
      <c r="AE718" s="2"/>
      <c r="AF718" s="2"/>
    </row>
    <row r="719" spans="1:32" ht="14.25" customHeight="1">
      <c r="A719" s="3"/>
      <c r="B719" s="5"/>
      <c r="C719" s="36"/>
      <c r="D719" s="5"/>
      <c r="E719" s="5"/>
      <c r="F719" s="5"/>
      <c r="G719" s="5"/>
      <c r="H719" s="5"/>
      <c r="I719" s="5"/>
      <c r="J719" s="5"/>
      <c r="K719" s="5"/>
      <c r="L719" s="5"/>
      <c r="M719" s="36"/>
      <c r="N719" s="36"/>
      <c r="O719" s="36"/>
      <c r="P719" s="5"/>
      <c r="Q719" s="2"/>
      <c r="R719" s="2"/>
      <c r="S719" s="2"/>
      <c r="T719" s="2"/>
      <c r="U719" s="2"/>
      <c r="V719" s="2"/>
      <c r="W719" s="2"/>
      <c r="X719" s="2"/>
      <c r="Y719" s="2"/>
      <c r="Z719" s="2"/>
      <c r="AA719" s="2"/>
      <c r="AB719" s="2"/>
      <c r="AC719" s="2"/>
      <c r="AD719" s="2"/>
      <c r="AE719" s="2"/>
      <c r="AF719" s="2"/>
    </row>
    <row r="720" spans="1:32" ht="14.25" customHeight="1">
      <c r="A720" s="3"/>
      <c r="B720" s="5"/>
      <c r="C720" s="36"/>
      <c r="D720" s="5"/>
      <c r="E720" s="5"/>
      <c r="F720" s="5"/>
      <c r="G720" s="5"/>
      <c r="H720" s="5"/>
      <c r="I720" s="5"/>
      <c r="J720" s="5"/>
      <c r="K720" s="5"/>
      <c r="L720" s="5"/>
      <c r="M720" s="36"/>
      <c r="N720" s="36"/>
      <c r="O720" s="36"/>
      <c r="P720" s="5"/>
      <c r="Q720" s="2"/>
      <c r="R720" s="2"/>
      <c r="S720" s="2"/>
      <c r="T720" s="2"/>
      <c r="U720" s="2"/>
      <c r="V720" s="2"/>
      <c r="W720" s="2"/>
      <c r="X720" s="2"/>
      <c r="Y720" s="2"/>
      <c r="Z720" s="2"/>
      <c r="AA720" s="2"/>
      <c r="AB720" s="2"/>
      <c r="AC720" s="2"/>
      <c r="AD720" s="2"/>
      <c r="AE720" s="2"/>
      <c r="AF720" s="2"/>
    </row>
    <row r="721" spans="1:32" ht="14.25" customHeight="1">
      <c r="A721" s="3"/>
      <c r="B721" s="5"/>
      <c r="C721" s="36"/>
      <c r="D721" s="5"/>
      <c r="E721" s="5"/>
      <c r="F721" s="5"/>
      <c r="G721" s="5"/>
      <c r="H721" s="5"/>
      <c r="I721" s="5"/>
      <c r="J721" s="5"/>
      <c r="K721" s="5"/>
      <c r="L721" s="5"/>
      <c r="M721" s="36"/>
      <c r="N721" s="36"/>
      <c r="O721" s="36"/>
      <c r="P721" s="5"/>
      <c r="Q721" s="2"/>
      <c r="R721" s="2"/>
      <c r="S721" s="2"/>
      <c r="T721" s="2"/>
      <c r="U721" s="2"/>
      <c r="V721" s="2"/>
      <c r="W721" s="2"/>
      <c r="X721" s="2"/>
      <c r="Y721" s="2"/>
      <c r="Z721" s="2"/>
      <c r="AA721" s="2"/>
      <c r="AB721" s="2"/>
      <c r="AC721" s="2"/>
      <c r="AD721" s="2"/>
      <c r="AE721" s="2"/>
      <c r="AF721" s="2"/>
    </row>
    <row r="722" spans="1:32" ht="14.25" customHeight="1">
      <c r="A722" s="3"/>
      <c r="B722" s="5"/>
      <c r="C722" s="36"/>
      <c r="D722" s="5"/>
      <c r="E722" s="5"/>
      <c r="F722" s="5"/>
      <c r="G722" s="5"/>
      <c r="H722" s="5"/>
      <c r="I722" s="5"/>
      <c r="J722" s="5"/>
      <c r="K722" s="5"/>
      <c r="L722" s="5"/>
      <c r="M722" s="36"/>
      <c r="N722" s="36"/>
      <c r="O722" s="36"/>
      <c r="P722" s="5"/>
      <c r="Q722" s="2"/>
      <c r="R722" s="2"/>
      <c r="S722" s="2"/>
      <c r="T722" s="2"/>
      <c r="U722" s="2"/>
      <c r="V722" s="2"/>
      <c r="W722" s="2"/>
      <c r="X722" s="2"/>
      <c r="Y722" s="2"/>
      <c r="Z722" s="2"/>
      <c r="AA722" s="2"/>
      <c r="AB722" s="2"/>
      <c r="AC722" s="2"/>
      <c r="AD722" s="2"/>
      <c r="AE722" s="2"/>
      <c r="AF722" s="2"/>
    </row>
    <row r="723" spans="1:32" ht="14.25" customHeight="1">
      <c r="A723" s="3"/>
      <c r="B723" s="5"/>
      <c r="C723" s="36"/>
      <c r="D723" s="5"/>
      <c r="E723" s="5"/>
      <c r="F723" s="5"/>
      <c r="G723" s="5"/>
      <c r="H723" s="5"/>
      <c r="I723" s="5"/>
      <c r="J723" s="5"/>
      <c r="K723" s="5"/>
      <c r="L723" s="5"/>
      <c r="M723" s="36"/>
      <c r="N723" s="36"/>
      <c r="O723" s="36"/>
      <c r="P723" s="5"/>
      <c r="Q723" s="2"/>
      <c r="R723" s="2"/>
      <c r="S723" s="2"/>
      <c r="T723" s="2"/>
      <c r="U723" s="2"/>
      <c r="V723" s="2"/>
      <c r="W723" s="2"/>
      <c r="X723" s="2"/>
      <c r="Y723" s="2"/>
      <c r="Z723" s="2"/>
      <c r="AA723" s="2"/>
      <c r="AB723" s="2"/>
      <c r="AC723" s="2"/>
      <c r="AD723" s="2"/>
      <c r="AE723" s="2"/>
      <c r="AF723" s="2"/>
    </row>
    <row r="724" spans="1:32" ht="14.25" customHeight="1">
      <c r="A724" s="3"/>
      <c r="B724" s="5"/>
      <c r="C724" s="36"/>
      <c r="D724" s="5"/>
      <c r="E724" s="5"/>
      <c r="F724" s="5"/>
      <c r="G724" s="5"/>
      <c r="H724" s="5"/>
      <c r="I724" s="5"/>
      <c r="J724" s="5"/>
      <c r="K724" s="5"/>
      <c r="L724" s="5"/>
      <c r="M724" s="36"/>
      <c r="N724" s="36"/>
      <c r="O724" s="36"/>
      <c r="P724" s="5"/>
      <c r="Q724" s="2"/>
      <c r="R724" s="2"/>
      <c r="S724" s="2"/>
      <c r="T724" s="2"/>
      <c r="U724" s="2"/>
      <c r="V724" s="2"/>
      <c r="W724" s="2"/>
      <c r="X724" s="2"/>
      <c r="Y724" s="2"/>
      <c r="Z724" s="2"/>
      <c r="AA724" s="2"/>
      <c r="AB724" s="2"/>
      <c r="AC724" s="2"/>
      <c r="AD724" s="2"/>
      <c r="AE724" s="2"/>
      <c r="AF724" s="2"/>
    </row>
    <row r="725" spans="1:32" ht="14.25" customHeight="1">
      <c r="A725" s="3"/>
      <c r="B725" s="5"/>
      <c r="C725" s="36"/>
      <c r="D725" s="5"/>
      <c r="E725" s="5"/>
      <c r="F725" s="5"/>
      <c r="G725" s="5"/>
      <c r="H725" s="5"/>
      <c r="I725" s="5"/>
      <c r="J725" s="5"/>
      <c r="K725" s="5"/>
      <c r="L725" s="5"/>
      <c r="M725" s="36"/>
      <c r="N725" s="36"/>
      <c r="O725" s="36"/>
      <c r="P725" s="5"/>
      <c r="Q725" s="2"/>
      <c r="R725" s="2"/>
      <c r="S725" s="2"/>
      <c r="T725" s="2"/>
      <c r="U725" s="2"/>
      <c r="V725" s="2"/>
      <c r="W725" s="2"/>
      <c r="X725" s="2"/>
      <c r="Y725" s="2"/>
      <c r="Z725" s="2"/>
      <c r="AA725" s="2"/>
      <c r="AB725" s="2"/>
      <c r="AC725" s="2"/>
      <c r="AD725" s="2"/>
      <c r="AE725" s="2"/>
      <c r="AF725" s="2"/>
    </row>
    <row r="726" spans="1:32" ht="14.25" customHeight="1">
      <c r="A726" s="3"/>
      <c r="B726" s="5"/>
      <c r="C726" s="36"/>
      <c r="D726" s="5"/>
      <c r="E726" s="5"/>
      <c r="F726" s="5"/>
      <c r="G726" s="5"/>
      <c r="H726" s="5"/>
      <c r="I726" s="5"/>
      <c r="J726" s="5"/>
      <c r="K726" s="5"/>
      <c r="L726" s="5"/>
      <c r="M726" s="36"/>
      <c r="N726" s="36"/>
      <c r="O726" s="36"/>
      <c r="P726" s="5"/>
      <c r="Q726" s="2"/>
      <c r="R726" s="2"/>
      <c r="S726" s="2"/>
      <c r="T726" s="2"/>
      <c r="U726" s="2"/>
      <c r="V726" s="2"/>
      <c r="W726" s="2"/>
      <c r="X726" s="2"/>
      <c r="Y726" s="2"/>
      <c r="Z726" s="2"/>
      <c r="AA726" s="2"/>
      <c r="AB726" s="2"/>
      <c r="AC726" s="2"/>
      <c r="AD726" s="2"/>
      <c r="AE726" s="2"/>
      <c r="AF726" s="2"/>
    </row>
    <row r="727" spans="1:32" ht="14.25" customHeight="1">
      <c r="A727" s="3"/>
      <c r="B727" s="5"/>
      <c r="C727" s="36"/>
      <c r="D727" s="5"/>
      <c r="E727" s="5"/>
      <c r="F727" s="5"/>
      <c r="G727" s="5"/>
      <c r="H727" s="5"/>
      <c r="I727" s="5"/>
      <c r="J727" s="5"/>
      <c r="K727" s="5"/>
      <c r="L727" s="5"/>
      <c r="M727" s="36"/>
      <c r="N727" s="36"/>
      <c r="O727" s="36"/>
      <c r="P727" s="5"/>
      <c r="Q727" s="2"/>
      <c r="R727" s="2"/>
      <c r="S727" s="2"/>
      <c r="T727" s="2"/>
      <c r="U727" s="2"/>
      <c r="V727" s="2"/>
      <c r="W727" s="2"/>
      <c r="X727" s="2"/>
      <c r="Y727" s="2"/>
      <c r="Z727" s="2"/>
      <c r="AA727" s="2"/>
      <c r="AB727" s="2"/>
      <c r="AC727" s="2"/>
      <c r="AD727" s="2"/>
      <c r="AE727" s="2"/>
      <c r="AF727" s="2"/>
    </row>
    <row r="728" spans="1:32" ht="14.25" customHeight="1">
      <c r="A728" s="3"/>
      <c r="B728" s="5"/>
      <c r="C728" s="36"/>
      <c r="D728" s="5"/>
      <c r="E728" s="5"/>
      <c r="F728" s="5"/>
      <c r="G728" s="5"/>
      <c r="H728" s="5"/>
      <c r="I728" s="5"/>
      <c r="J728" s="5"/>
      <c r="K728" s="5"/>
      <c r="L728" s="5"/>
      <c r="M728" s="36"/>
      <c r="N728" s="36"/>
      <c r="O728" s="36"/>
      <c r="P728" s="5"/>
      <c r="Q728" s="2"/>
      <c r="R728" s="2"/>
      <c r="S728" s="2"/>
      <c r="T728" s="2"/>
      <c r="U728" s="2"/>
      <c r="V728" s="2"/>
      <c r="W728" s="2"/>
      <c r="X728" s="2"/>
      <c r="Y728" s="2"/>
      <c r="Z728" s="2"/>
      <c r="AA728" s="2"/>
      <c r="AB728" s="2"/>
      <c r="AC728" s="2"/>
      <c r="AD728" s="2"/>
      <c r="AE728" s="2"/>
      <c r="AF728" s="2"/>
    </row>
    <row r="729" spans="1:32" ht="14.25" customHeight="1">
      <c r="A729" s="3"/>
      <c r="B729" s="5"/>
      <c r="C729" s="36"/>
      <c r="D729" s="5"/>
      <c r="E729" s="5"/>
      <c r="F729" s="5"/>
      <c r="G729" s="5"/>
      <c r="H729" s="5"/>
      <c r="I729" s="5"/>
      <c r="J729" s="5"/>
      <c r="K729" s="5"/>
      <c r="L729" s="5"/>
      <c r="M729" s="36"/>
      <c r="N729" s="36"/>
      <c r="O729" s="36"/>
      <c r="P729" s="5"/>
      <c r="Q729" s="2"/>
      <c r="R729" s="2"/>
      <c r="S729" s="2"/>
      <c r="T729" s="2"/>
      <c r="U729" s="2"/>
      <c r="V729" s="2"/>
      <c r="W729" s="2"/>
      <c r="X729" s="2"/>
      <c r="Y729" s="2"/>
      <c r="Z729" s="2"/>
      <c r="AA729" s="2"/>
      <c r="AB729" s="2"/>
      <c r="AC729" s="2"/>
      <c r="AD729" s="2"/>
      <c r="AE729" s="2"/>
      <c r="AF729" s="2"/>
    </row>
    <row r="730" spans="1:32" ht="14.25" customHeight="1">
      <c r="A730" s="3"/>
      <c r="B730" s="5"/>
      <c r="C730" s="36"/>
      <c r="D730" s="5"/>
      <c r="E730" s="5"/>
      <c r="F730" s="5"/>
      <c r="G730" s="5"/>
      <c r="H730" s="5"/>
      <c r="I730" s="5"/>
      <c r="J730" s="5"/>
      <c r="K730" s="5"/>
      <c r="L730" s="5"/>
      <c r="M730" s="36"/>
      <c r="N730" s="36"/>
      <c r="O730" s="36"/>
      <c r="P730" s="5"/>
      <c r="Q730" s="2"/>
      <c r="R730" s="2"/>
      <c r="S730" s="2"/>
      <c r="T730" s="2"/>
      <c r="U730" s="2"/>
      <c r="V730" s="2"/>
      <c r="W730" s="2"/>
      <c r="X730" s="2"/>
      <c r="Y730" s="2"/>
      <c r="Z730" s="2"/>
      <c r="AA730" s="2"/>
      <c r="AB730" s="2"/>
      <c r="AC730" s="2"/>
      <c r="AD730" s="2"/>
      <c r="AE730" s="2"/>
      <c r="AF730" s="2"/>
    </row>
    <row r="731" spans="1:32" ht="14.25" customHeight="1">
      <c r="A731" s="3"/>
      <c r="B731" s="5"/>
      <c r="C731" s="36"/>
      <c r="D731" s="5"/>
      <c r="E731" s="5"/>
      <c r="F731" s="5"/>
      <c r="G731" s="5"/>
      <c r="H731" s="5"/>
      <c r="I731" s="5"/>
      <c r="J731" s="5"/>
      <c r="K731" s="5"/>
      <c r="L731" s="5"/>
      <c r="M731" s="36"/>
      <c r="N731" s="36"/>
      <c r="O731" s="36"/>
      <c r="P731" s="5"/>
      <c r="Q731" s="2"/>
      <c r="R731" s="2"/>
      <c r="S731" s="2"/>
      <c r="T731" s="2"/>
      <c r="U731" s="2"/>
      <c r="V731" s="2"/>
      <c r="W731" s="2"/>
      <c r="X731" s="2"/>
      <c r="Y731" s="2"/>
      <c r="Z731" s="2"/>
      <c r="AA731" s="2"/>
      <c r="AB731" s="2"/>
      <c r="AC731" s="2"/>
      <c r="AD731" s="2"/>
      <c r="AE731" s="2"/>
      <c r="AF731" s="2"/>
    </row>
    <row r="732" spans="1:32" ht="14.25" customHeight="1">
      <c r="A732" s="3"/>
      <c r="B732" s="5"/>
      <c r="C732" s="36"/>
      <c r="D732" s="5"/>
      <c r="E732" s="5"/>
      <c r="F732" s="5"/>
      <c r="G732" s="5"/>
      <c r="H732" s="5"/>
      <c r="I732" s="5"/>
      <c r="J732" s="5"/>
      <c r="K732" s="5"/>
      <c r="L732" s="5"/>
      <c r="M732" s="36"/>
      <c r="N732" s="36"/>
      <c r="O732" s="36"/>
      <c r="P732" s="5"/>
      <c r="Q732" s="2"/>
      <c r="R732" s="2"/>
      <c r="S732" s="2"/>
      <c r="T732" s="2"/>
      <c r="U732" s="2"/>
      <c r="V732" s="2"/>
      <c r="W732" s="2"/>
      <c r="X732" s="2"/>
      <c r="Y732" s="2"/>
      <c r="Z732" s="2"/>
      <c r="AA732" s="2"/>
      <c r="AB732" s="2"/>
      <c r="AC732" s="2"/>
      <c r="AD732" s="2"/>
      <c r="AE732" s="2"/>
      <c r="AF732" s="2"/>
    </row>
    <row r="733" spans="1:32" ht="14.25" customHeight="1">
      <c r="A733" s="3"/>
      <c r="B733" s="5"/>
      <c r="C733" s="36"/>
      <c r="D733" s="5"/>
      <c r="E733" s="5"/>
      <c r="F733" s="5"/>
      <c r="G733" s="5"/>
      <c r="H733" s="5"/>
      <c r="I733" s="5"/>
      <c r="J733" s="5"/>
      <c r="K733" s="5"/>
      <c r="L733" s="5"/>
      <c r="M733" s="36"/>
      <c r="N733" s="36"/>
      <c r="O733" s="36"/>
      <c r="P733" s="5"/>
      <c r="Q733" s="2"/>
      <c r="R733" s="2"/>
      <c r="S733" s="2"/>
      <c r="T733" s="2"/>
      <c r="U733" s="2"/>
      <c r="V733" s="2"/>
      <c r="W733" s="2"/>
      <c r="X733" s="2"/>
      <c r="Y733" s="2"/>
      <c r="Z733" s="2"/>
      <c r="AA733" s="2"/>
      <c r="AB733" s="2"/>
      <c r="AC733" s="2"/>
      <c r="AD733" s="2"/>
      <c r="AE733" s="2"/>
      <c r="AF733" s="2"/>
    </row>
    <row r="734" spans="1:32" ht="14.25" customHeight="1">
      <c r="A734" s="3"/>
      <c r="B734" s="5"/>
      <c r="C734" s="36"/>
      <c r="D734" s="5"/>
      <c r="E734" s="5"/>
      <c r="F734" s="5"/>
      <c r="G734" s="5"/>
      <c r="H734" s="5"/>
      <c r="I734" s="5"/>
      <c r="J734" s="5"/>
      <c r="K734" s="5"/>
      <c r="L734" s="5"/>
      <c r="M734" s="36"/>
      <c r="N734" s="36"/>
      <c r="O734" s="36"/>
      <c r="P734" s="5"/>
      <c r="Q734" s="2"/>
      <c r="R734" s="2"/>
      <c r="S734" s="2"/>
      <c r="T734" s="2"/>
      <c r="U734" s="2"/>
      <c r="V734" s="2"/>
      <c r="W734" s="2"/>
      <c r="X734" s="2"/>
      <c r="Y734" s="2"/>
      <c r="Z734" s="2"/>
      <c r="AA734" s="2"/>
      <c r="AB734" s="2"/>
      <c r="AC734" s="2"/>
      <c r="AD734" s="2"/>
      <c r="AE734" s="2"/>
      <c r="AF734" s="2"/>
    </row>
    <row r="735" spans="1:32" ht="14.25" customHeight="1">
      <c r="A735" s="3"/>
      <c r="B735" s="5"/>
      <c r="C735" s="36"/>
      <c r="D735" s="5"/>
      <c r="E735" s="5"/>
      <c r="F735" s="5"/>
      <c r="G735" s="5"/>
      <c r="H735" s="5"/>
      <c r="I735" s="5"/>
      <c r="J735" s="5"/>
      <c r="K735" s="5"/>
      <c r="L735" s="5"/>
      <c r="M735" s="36"/>
      <c r="N735" s="36"/>
      <c r="O735" s="36"/>
      <c r="P735" s="5"/>
      <c r="Q735" s="2"/>
      <c r="R735" s="2"/>
      <c r="S735" s="2"/>
      <c r="T735" s="2"/>
      <c r="U735" s="2"/>
      <c r="V735" s="2"/>
      <c r="W735" s="2"/>
      <c r="X735" s="2"/>
      <c r="Y735" s="2"/>
      <c r="Z735" s="2"/>
      <c r="AA735" s="2"/>
      <c r="AB735" s="2"/>
      <c r="AC735" s="2"/>
      <c r="AD735" s="2"/>
      <c r="AE735" s="2"/>
      <c r="AF735" s="2"/>
    </row>
    <row r="736" spans="1:32" ht="14.25" customHeight="1">
      <c r="A736" s="3"/>
      <c r="B736" s="5"/>
      <c r="C736" s="36"/>
      <c r="D736" s="5"/>
      <c r="E736" s="5"/>
      <c r="F736" s="5"/>
      <c r="G736" s="5"/>
      <c r="H736" s="5"/>
      <c r="I736" s="5"/>
      <c r="J736" s="5"/>
      <c r="K736" s="5"/>
      <c r="L736" s="5"/>
      <c r="M736" s="36"/>
      <c r="N736" s="36"/>
      <c r="O736" s="36"/>
      <c r="P736" s="5"/>
      <c r="Q736" s="2"/>
      <c r="R736" s="2"/>
      <c r="S736" s="2"/>
      <c r="T736" s="2"/>
      <c r="U736" s="2"/>
      <c r="V736" s="2"/>
      <c r="W736" s="2"/>
      <c r="X736" s="2"/>
      <c r="Y736" s="2"/>
      <c r="Z736" s="2"/>
      <c r="AA736" s="2"/>
      <c r="AB736" s="2"/>
      <c r="AC736" s="2"/>
      <c r="AD736" s="2"/>
      <c r="AE736" s="2"/>
      <c r="AF736" s="2"/>
    </row>
    <row r="737" spans="1:32" ht="14.25" customHeight="1">
      <c r="A737" s="3"/>
      <c r="B737" s="5"/>
      <c r="C737" s="36"/>
      <c r="D737" s="5"/>
      <c r="E737" s="5"/>
      <c r="F737" s="5"/>
      <c r="G737" s="5"/>
      <c r="H737" s="5"/>
      <c r="I737" s="5"/>
      <c r="J737" s="5"/>
      <c r="K737" s="5"/>
      <c r="L737" s="5"/>
      <c r="M737" s="36"/>
      <c r="N737" s="36"/>
      <c r="O737" s="36"/>
      <c r="P737" s="5"/>
      <c r="Q737" s="2"/>
      <c r="R737" s="2"/>
      <c r="S737" s="2"/>
      <c r="T737" s="2"/>
      <c r="U737" s="2"/>
      <c r="V737" s="2"/>
      <c r="W737" s="2"/>
      <c r="X737" s="2"/>
      <c r="Y737" s="2"/>
      <c r="Z737" s="2"/>
      <c r="AA737" s="2"/>
      <c r="AB737" s="2"/>
      <c r="AC737" s="2"/>
      <c r="AD737" s="2"/>
      <c r="AE737" s="2"/>
      <c r="AF737" s="2"/>
    </row>
    <row r="738" spans="1:32" ht="14.25" customHeight="1">
      <c r="A738" s="3"/>
      <c r="B738" s="5"/>
      <c r="C738" s="36"/>
      <c r="D738" s="5"/>
      <c r="E738" s="5"/>
      <c r="F738" s="5"/>
      <c r="G738" s="5"/>
      <c r="H738" s="5"/>
      <c r="I738" s="5"/>
      <c r="J738" s="5"/>
      <c r="K738" s="5"/>
      <c r="L738" s="5"/>
      <c r="M738" s="36"/>
      <c r="N738" s="36"/>
      <c r="O738" s="36"/>
      <c r="P738" s="5"/>
      <c r="Q738" s="2"/>
      <c r="R738" s="2"/>
      <c r="S738" s="2"/>
      <c r="T738" s="2"/>
      <c r="U738" s="2"/>
      <c r="V738" s="2"/>
      <c r="W738" s="2"/>
      <c r="X738" s="2"/>
      <c r="Y738" s="2"/>
      <c r="Z738" s="2"/>
      <c r="AA738" s="2"/>
      <c r="AB738" s="2"/>
      <c r="AC738" s="2"/>
      <c r="AD738" s="2"/>
      <c r="AE738" s="2"/>
      <c r="AF738" s="2"/>
    </row>
    <row r="739" spans="1:32" ht="14.25" customHeight="1">
      <c r="A739" s="3"/>
      <c r="B739" s="5"/>
      <c r="C739" s="36"/>
      <c r="D739" s="5"/>
      <c r="E739" s="5"/>
      <c r="F739" s="5"/>
      <c r="G739" s="5"/>
      <c r="H739" s="5"/>
      <c r="I739" s="5"/>
      <c r="J739" s="5"/>
      <c r="K739" s="5"/>
      <c r="L739" s="5"/>
      <c r="M739" s="36"/>
      <c r="N739" s="36"/>
      <c r="O739" s="36"/>
      <c r="P739" s="5"/>
      <c r="Q739" s="2"/>
      <c r="R739" s="2"/>
      <c r="S739" s="2"/>
      <c r="T739" s="2"/>
      <c r="U739" s="2"/>
      <c r="V739" s="2"/>
      <c r="W739" s="2"/>
      <c r="X739" s="2"/>
      <c r="Y739" s="2"/>
      <c r="Z739" s="2"/>
      <c r="AA739" s="2"/>
      <c r="AB739" s="2"/>
      <c r="AC739" s="2"/>
      <c r="AD739" s="2"/>
      <c r="AE739" s="2"/>
      <c r="AF739" s="2"/>
    </row>
    <row r="740" spans="1:32" ht="14.25" customHeight="1">
      <c r="A740" s="3"/>
      <c r="B740" s="5"/>
      <c r="C740" s="36"/>
      <c r="D740" s="5"/>
      <c r="E740" s="5"/>
      <c r="F740" s="5"/>
      <c r="G740" s="5"/>
      <c r="H740" s="5"/>
      <c r="I740" s="5"/>
      <c r="J740" s="5"/>
      <c r="K740" s="5"/>
      <c r="L740" s="5"/>
      <c r="M740" s="36"/>
      <c r="N740" s="36"/>
      <c r="O740" s="36"/>
      <c r="P740" s="5"/>
      <c r="Q740" s="2"/>
      <c r="R740" s="2"/>
      <c r="S740" s="2"/>
      <c r="T740" s="2"/>
      <c r="U740" s="2"/>
      <c r="V740" s="2"/>
      <c r="W740" s="2"/>
      <c r="X740" s="2"/>
      <c r="Y740" s="2"/>
      <c r="Z740" s="2"/>
      <c r="AA740" s="2"/>
      <c r="AB740" s="2"/>
      <c r="AC740" s="2"/>
      <c r="AD740" s="2"/>
      <c r="AE740" s="2"/>
      <c r="AF740" s="2"/>
    </row>
    <row r="741" spans="1:32" ht="14.25" customHeight="1">
      <c r="A741" s="3"/>
      <c r="B741" s="5"/>
      <c r="C741" s="36"/>
      <c r="D741" s="5"/>
      <c r="E741" s="5"/>
      <c r="F741" s="5"/>
      <c r="G741" s="5"/>
      <c r="H741" s="5"/>
      <c r="I741" s="5"/>
      <c r="J741" s="5"/>
      <c r="K741" s="5"/>
      <c r="L741" s="5"/>
      <c r="M741" s="36"/>
      <c r="N741" s="36"/>
      <c r="O741" s="36"/>
      <c r="P741" s="5"/>
      <c r="Q741" s="2"/>
      <c r="R741" s="2"/>
      <c r="S741" s="2"/>
      <c r="T741" s="2"/>
      <c r="U741" s="2"/>
      <c r="V741" s="2"/>
      <c r="W741" s="2"/>
      <c r="X741" s="2"/>
      <c r="Y741" s="2"/>
      <c r="Z741" s="2"/>
      <c r="AA741" s="2"/>
      <c r="AB741" s="2"/>
      <c r="AC741" s="2"/>
      <c r="AD741" s="2"/>
      <c r="AE741" s="2"/>
      <c r="AF741" s="2"/>
    </row>
    <row r="742" spans="1:32" ht="14.25" customHeight="1">
      <c r="A742" s="3"/>
      <c r="B742" s="5"/>
      <c r="C742" s="36"/>
      <c r="D742" s="5"/>
      <c r="E742" s="5"/>
      <c r="F742" s="5"/>
      <c r="G742" s="5"/>
      <c r="H742" s="5"/>
      <c r="I742" s="5"/>
      <c r="J742" s="5"/>
      <c r="K742" s="5"/>
      <c r="L742" s="5"/>
      <c r="M742" s="36"/>
      <c r="N742" s="36"/>
      <c r="O742" s="36"/>
      <c r="P742" s="5"/>
      <c r="Q742" s="2"/>
      <c r="R742" s="2"/>
      <c r="S742" s="2"/>
      <c r="T742" s="2"/>
      <c r="U742" s="2"/>
      <c r="V742" s="2"/>
      <c r="W742" s="2"/>
      <c r="X742" s="2"/>
      <c r="Y742" s="2"/>
      <c r="Z742" s="2"/>
      <c r="AA742" s="2"/>
      <c r="AB742" s="2"/>
      <c r="AC742" s="2"/>
      <c r="AD742" s="2"/>
      <c r="AE742" s="2"/>
      <c r="AF742" s="2"/>
    </row>
    <row r="743" spans="1:32" ht="14.25" customHeight="1">
      <c r="A743" s="3"/>
      <c r="B743" s="5"/>
      <c r="C743" s="36"/>
      <c r="D743" s="5"/>
      <c r="E743" s="5"/>
      <c r="F743" s="5"/>
      <c r="G743" s="5"/>
      <c r="H743" s="5"/>
      <c r="I743" s="5"/>
      <c r="J743" s="5"/>
      <c r="K743" s="5"/>
      <c r="L743" s="5"/>
      <c r="M743" s="36"/>
      <c r="N743" s="36"/>
      <c r="O743" s="36"/>
      <c r="P743" s="5"/>
      <c r="Q743" s="2"/>
      <c r="R743" s="2"/>
      <c r="S743" s="2"/>
      <c r="T743" s="2"/>
      <c r="U743" s="2"/>
      <c r="V743" s="2"/>
      <c r="W743" s="2"/>
      <c r="X743" s="2"/>
      <c r="Y743" s="2"/>
      <c r="Z743" s="2"/>
      <c r="AA743" s="2"/>
      <c r="AB743" s="2"/>
      <c r="AC743" s="2"/>
      <c r="AD743" s="2"/>
      <c r="AE743" s="2"/>
      <c r="AF743" s="2"/>
    </row>
    <row r="744" spans="1:32" ht="14.25" customHeight="1">
      <c r="A744" s="3"/>
      <c r="B744" s="5"/>
      <c r="C744" s="36"/>
      <c r="D744" s="5"/>
      <c r="E744" s="5"/>
      <c r="F744" s="5"/>
      <c r="G744" s="5"/>
      <c r="H744" s="5"/>
      <c r="I744" s="5"/>
      <c r="J744" s="5"/>
      <c r="K744" s="5"/>
      <c r="L744" s="5"/>
      <c r="M744" s="36"/>
      <c r="N744" s="36"/>
      <c r="O744" s="36"/>
      <c r="P744" s="5"/>
      <c r="Q744" s="2"/>
      <c r="R744" s="2"/>
      <c r="S744" s="2"/>
      <c r="T744" s="2"/>
      <c r="U744" s="2"/>
      <c r="V744" s="2"/>
      <c r="W744" s="2"/>
      <c r="X744" s="2"/>
      <c r="Y744" s="2"/>
      <c r="Z744" s="2"/>
      <c r="AA744" s="2"/>
      <c r="AB744" s="2"/>
      <c r="AC744" s="2"/>
      <c r="AD744" s="2"/>
      <c r="AE744" s="2"/>
      <c r="AF744" s="2"/>
    </row>
    <row r="745" spans="1:32" ht="14.25" customHeight="1">
      <c r="A745" s="3"/>
      <c r="B745" s="5"/>
      <c r="C745" s="36"/>
      <c r="D745" s="5"/>
      <c r="E745" s="5"/>
      <c r="F745" s="5"/>
      <c r="G745" s="5"/>
      <c r="H745" s="5"/>
      <c r="I745" s="5"/>
      <c r="J745" s="5"/>
      <c r="K745" s="5"/>
      <c r="L745" s="5"/>
      <c r="M745" s="36"/>
      <c r="N745" s="36"/>
      <c r="O745" s="36"/>
      <c r="P745" s="5"/>
      <c r="Q745" s="2"/>
      <c r="R745" s="2"/>
      <c r="S745" s="2"/>
      <c r="T745" s="2"/>
      <c r="U745" s="2"/>
      <c r="V745" s="2"/>
      <c r="W745" s="2"/>
      <c r="X745" s="2"/>
      <c r="Y745" s="2"/>
      <c r="Z745" s="2"/>
      <c r="AA745" s="2"/>
      <c r="AB745" s="2"/>
      <c r="AC745" s="2"/>
      <c r="AD745" s="2"/>
      <c r="AE745" s="2"/>
      <c r="AF745" s="2"/>
    </row>
    <row r="746" spans="1:32" ht="14.25" customHeight="1">
      <c r="A746" s="3"/>
      <c r="B746" s="5"/>
      <c r="C746" s="36"/>
      <c r="D746" s="5"/>
      <c r="E746" s="5"/>
      <c r="F746" s="5"/>
      <c r="G746" s="5"/>
      <c r="H746" s="5"/>
      <c r="I746" s="5"/>
      <c r="J746" s="5"/>
      <c r="K746" s="5"/>
      <c r="L746" s="5"/>
      <c r="M746" s="36"/>
      <c r="N746" s="36"/>
      <c r="O746" s="36"/>
      <c r="P746" s="5"/>
      <c r="Q746" s="2"/>
      <c r="R746" s="2"/>
      <c r="S746" s="2"/>
      <c r="T746" s="2"/>
      <c r="U746" s="2"/>
      <c r="V746" s="2"/>
      <c r="W746" s="2"/>
      <c r="X746" s="2"/>
      <c r="Y746" s="2"/>
      <c r="Z746" s="2"/>
      <c r="AA746" s="2"/>
      <c r="AB746" s="2"/>
      <c r="AC746" s="2"/>
      <c r="AD746" s="2"/>
      <c r="AE746" s="2"/>
      <c r="AF746" s="2"/>
    </row>
    <row r="747" spans="1:32" ht="14.25" customHeight="1">
      <c r="A747" s="3"/>
      <c r="B747" s="5"/>
      <c r="C747" s="36"/>
      <c r="D747" s="5"/>
      <c r="E747" s="5"/>
      <c r="F747" s="5"/>
      <c r="G747" s="5"/>
      <c r="H747" s="5"/>
      <c r="I747" s="5"/>
      <c r="J747" s="5"/>
      <c r="K747" s="5"/>
      <c r="L747" s="5"/>
      <c r="M747" s="36"/>
      <c r="N747" s="36"/>
      <c r="O747" s="36"/>
      <c r="P747" s="5"/>
      <c r="Q747" s="2"/>
      <c r="R747" s="2"/>
      <c r="S747" s="2"/>
      <c r="T747" s="2"/>
      <c r="U747" s="2"/>
      <c r="V747" s="2"/>
      <c r="W747" s="2"/>
      <c r="X747" s="2"/>
      <c r="Y747" s="2"/>
      <c r="Z747" s="2"/>
      <c r="AA747" s="2"/>
      <c r="AB747" s="2"/>
      <c r="AC747" s="2"/>
      <c r="AD747" s="2"/>
      <c r="AE747" s="2"/>
      <c r="AF747" s="2"/>
    </row>
    <row r="748" spans="1:32" ht="14.25" customHeight="1">
      <c r="A748" s="3"/>
      <c r="B748" s="5"/>
      <c r="C748" s="36"/>
      <c r="D748" s="5"/>
      <c r="E748" s="5"/>
      <c r="F748" s="5"/>
      <c r="G748" s="5"/>
      <c r="H748" s="5"/>
      <c r="I748" s="5"/>
      <c r="J748" s="5"/>
      <c r="K748" s="5"/>
      <c r="L748" s="5"/>
      <c r="M748" s="36"/>
      <c r="N748" s="36"/>
      <c r="O748" s="36"/>
      <c r="P748" s="5"/>
      <c r="Q748" s="2"/>
      <c r="R748" s="2"/>
      <c r="S748" s="2"/>
      <c r="T748" s="2"/>
      <c r="U748" s="2"/>
      <c r="V748" s="2"/>
      <c r="W748" s="2"/>
      <c r="X748" s="2"/>
      <c r="Y748" s="2"/>
      <c r="Z748" s="2"/>
      <c r="AA748" s="2"/>
      <c r="AB748" s="2"/>
      <c r="AC748" s="2"/>
      <c r="AD748" s="2"/>
      <c r="AE748" s="2"/>
      <c r="AF748" s="2"/>
    </row>
    <row r="749" spans="1:32" ht="14.25" customHeight="1">
      <c r="A749" s="3"/>
      <c r="B749" s="5"/>
      <c r="C749" s="36"/>
      <c r="D749" s="5"/>
      <c r="E749" s="5"/>
      <c r="F749" s="5"/>
      <c r="G749" s="5"/>
      <c r="H749" s="5"/>
      <c r="I749" s="5"/>
      <c r="J749" s="5"/>
      <c r="K749" s="5"/>
      <c r="L749" s="5"/>
      <c r="M749" s="36"/>
      <c r="N749" s="36"/>
      <c r="O749" s="36"/>
      <c r="P749" s="5"/>
      <c r="Q749" s="2"/>
      <c r="R749" s="2"/>
      <c r="S749" s="2"/>
      <c r="T749" s="2"/>
      <c r="U749" s="2"/>
      <c r="V749" s="2"/>
      <c r="W749" s="2"/>
      <c r="X749" s="2"/>
      <c r="Y749" s="2"/>
      <c r="Z749" s="2"/>
      <c r="AA749" s="2"/>
      <c r="AB749" s="2"/>
      <c r="AC749" s="2"/>
      <c r="AD749" s="2"/>
      <c r="AE749" s="2"/>
      <c r="AF749" s="2"/>
    </row>
    <row r="750" spans="1:32" ht="14.25" customHeight="1">
      <c r="A750" s="3"/>
      <c r="B750" s="5"/>
      <c r="C750" s="36"/>
      <c r="D750" s="5"/>
      <c r="E750" s="5"/>
      <c r="F750" s="5"/>
      <c r="G750" s="5"/>
      <c r="H750" s="5"/>
      <c r="I750" s="5"/>
      <c r="J750" s="5"/>
      <c r="K750" s="5"/>
      <c r="L750" s="5"/>
      <c r="M750" s="36"/>
      <c r="N750" s="36"/>
      <c r="O750" s="36"/>
      <c r="P750" s="5"/>
      <c r="Q750" s="2"/>
      <c r="R750" s="2"/>
      <c r="S750" s="2"/>
      <c r="T750" s="2"/>
      <c r="U750" s="2"/>
      <c r="V750" s="2"/>
      <c r="W750" s="2"/>
      <c r="X750" s="2"/>
      <c r="Y750" s="2"/>
      <c r="Z750" s="2"/>
      <c r="AA750" s="2"/>
      <c r="AB750" s="2"/>
      <c r="AC750" s="2"/>
      <c r="AD750" s="2"/>
      <c r="AE750" s="2"/>
      <c r="AF750" s="2"/>
    </row>
    <row r="751" spans="1:32" ht="14.25" customHeight="1">
      <c r="A751" s="3"/>
      <c r="B751" s="5"/>
      <c r="C751" s="36"/>
      <c r="D751" s="5"/>
      <c r="E751" s="5"/>
      <c r="F751" s="5"/>
      <c r="G751" s="5"/>
      <c r="H751" s="5"/>
      <c r="I751" s="5"/>
      <c r="J751" s="5"/>
      <c r="K751" s="5"/>
      <c r="L751" s="5"/>
      <c r="M751" s="36"/>
      <c r="N751" s="36"/>
      <c r="O751" s="36"/>
      <c r="P751" s="5"/>
      <c r="Q751" s="2"/>
      <c r="R751" s="2"/>
      <c r="S751" s="2"/>
      <c r="T751" s="2"/>
      <c r="U751" s="2"/>
      <c r="V751" s="2"/>
      <c r="W751" s="2"/>
      <c r="X751" s="2"/>
      <c r="Y751" s="2"/>
      <c r="Z751" s="2"/>
      <c r="AA751" s="2"/>
      <c r="AB751" s="2"/>
      <c r="AC751" s="2"/>
      <c r="AD751" s="2"/>
      <c r="AE751" s="2"/>
      <c r="AF751" s="2"/>
    </row>
    <row r="752" spans="1:32" ht="14.25" customHeight="1">
      <c r="A752" s="3"/>
      <c r="B752" s="5"/>
      <c r="C752" s="36"/>
      <c r="D752" s="5"/>
      <c r="E752" s="5"/>
      <c r="F752" s="5"/>
      <c r="G752" s="5"/>
      <c r="H752" s="5"/>
      <c r="I752" s="5"/>
      <c r="J752" s="5"/>
      <c r="K752" s="5"/>
      <c r="L752" s="5"/>
      <c r="M752" s="36"/>
      <c r="N752" s="36"/>
      <c r="O752" s="36"/>
      <c r="P752" s="5"/>
      <c r="Q752" s="2"/>
      <c r="R752" s="2"/>
      <c r="S752" s="2"/>
      <c r="T752" s="2"/>
      <c r="U752" s="2"/>
      <c r="V752" s="2"/>
      <c r="W752" s="2"/>
      <c r="X752" s="2"/>
      <c r="Y752" s="2"/>
      <c r="Z752" s="2"/>
      <c r="AA752" s="2"/>
      <c r="AB752" s="2"/>
      <c r="AC752" s="2"/>
      <c r="AD752" s="2"/>
      <c r="AE752" s="2"/>
      <c r="AF752" s="2"/>
    </row>
    <row r="753" spans="1:32" ht="14.25" customHeight="1">
      <c r="A753" s="3"/>
      <c r="B753" s="5"/>
      <c r="C753" s="36"/>
      <c r="D753" s="5"/>
      <c r="E753" s="5"/>
      <c r="F753" s="5"/>
      <c r="G753" s="5"/>
      <c r="H753" s="5"/>
      <c r="I753" s="5"/>
      <c r="J753" s="5"/>
      <c r="K753" s="5"/>
      <c r="L753" s="5"/>
      <c r="M753" s="36"/>
      <c r="N753" s="36"/>
      <c r="O753" s="36"/>
      <c r="P753" s="5"/>
      <c r="Q753" s="2"/>
      <c r="R753" s="2"/>
      <c r="S753" s="2"/>
      <c r="T753" s="2"/>
      <c r="U753" s="2"/>
      <c r="V753" s="2"/>
      <c r="W753" s="2"/>
      <c r="X753" s="2"/>
      <c r="Y753" s="2"/>
      <c r="Z753" s="2"/>
      <c r="AA753" s="2"/>
      <c r="AB753" s="2"/>
      <c r="AC753" s="2"/>
      <c r="AD753" s="2"/>
      <c r="AE753" s="2"/>
      <c r="AF753" s="2"/>
    </row>
    <row r="754" spans="1:32" ht="14.25" customHeight="1">
      <c r="A754" s="3"/>
      <c r="B754" s="5"/>
      <c r="C754" s="36"/>
      <c r="D754" s="5"/>
      <c r="E754" s="5"/>
      <c r="F754" s="5"/>
      <c r="G754" s="5"/>
      <c r="H754" s="5"/>
      <c r="I754" s="5"/>
      <c r="J754" s="5"/>
      <c r="K754" s="5"/>
      <c r="L754" s="5"/>
      <c r="M754" s="36"/>
      <c r="N754" s="36"/>
      <c r="O754" s="36"/>
      <c r="P754" s="5"/>
      <c r="Q754" s="2"/>
      <c r="R754" s="2"/>
      <c r="S754" s="2"/>
      <c r="T754" s="2"/>
      <c r="U754" s="2"/>
      <c r="V754" s="2"/>
      <c r="W754" s="2"/>
      <c r="X754" s="2"/>
      <c r="Y754" s="2"/>
      <c r="Z754" s="2"/>
      <c r="AA754" s="2"/>
      <c r="AB754" s="2"/>
      <c r="AC754" s="2"/>
      <c r="AD754" s="2"/>
      <c r="AE754" s="2"/>
      <c r="AF754" s="2"/>
    </row>
    <row r="755" spans="1:32" ht="14.25" customHeight="1">
      <c r="A755" s="3"/>
      <c r="B755" s="5"/>
      <c r="C755" s="36"/>
      <c r="D755" s="5"/>
      <c r="E755" s="5"/>
      <c r="F755" s="5"/>
      <c r="G755" s="5"/>
      <c r="H755" s="5"/>
      <c r="I755" s="5"/>
      <c r="J755" s="5"/>
      <c r="K755" s="5"/>
      <c r="L755" s="5"/>
      <c r="M755" s="36"/>
      <c r="N755" s="36"/>
      <c r="O755" s="36"/>
      <c r="P755" s="5"/>
      <c r="Q755" s="2"/>
      <c r="R755" s="2"/>
      <c r="S755" s="2"/>
      <c r="T755" s="2"/>
      <c r="U755" s="2"/>
      <c r="V755" s="2"/>
      <c r="W755" s="2"/>
      <c r="X755" s="2"/>
      <c r="Y755" s="2"/>
      <c r="Z755" s="2"/>
      <c r="AA755" s="2"/>
      <c r="AB755" s="2"/>
      <c r="AC755" s="2"/>
      <c r="AD755" s="2"/>
      <c r="AE755" s="2"/>
      <c r="AF755" s="2"/>
    </row>
    <row r="756" spans="1:32" ht="14.25" customHeight="1">
      <c r="A756" s="3"/>
      <c r="B756" s="5"/>
      <c r="C756" s="36"/>
      <c r="D756" s="5"/>
      <c r="E756" s="5"/>
      <c r="F756" s="5"/>
      <c r="G756" s="5"/>
      <c r="H756" s="5"/>
      <c r="I756" s="5"/>
      <c r="J756" s="5"/>
      <c r="K756" s="5"/>
      <c r="L756" s="5"/>
      <c r="M756" s="36"/>
      <c r="N756" s="36"/>
      <c r="O756" s="36"/>
      <c r="P756" s="5"/>
      <c r="Q756" s="2"/>
      <c r="R756" s="2"/>
      <c r="S756" s="2"/>
      <c r="T756" s="2"/>
      <c r="U756" s="2"/>
      <c r="V756" s="2"/>
      <c r="W756" s="2"/>
      <c r="X756" s="2"/>
      <c r="Y756" s="2"/>
      <c r="Z756" s="2"/>
      <c r="AA756" s="2"/>
      <c r="AB756" s="2"/>
      <c r="AC756" s="2"/>
      <c r="AD756" s="2"/>
      <c r="AE756" s="2"/>
      <c r="AF756" s="2"/>
    </row>
    <row r="757" spans="1:32" ht="14.25" customHeight="1">
      <c r="A757" s="3"/>
      <c r="B757" s="5"/>
      <c r="C757" s="36"/>
      <c r="D757" s="5"/>
      <c r="E757" s="5"/>
      <c r="F757" s="5"/>
      <c r="G757" s="5"/>
      <c r="H757" s="5"/>
      <c r="I757" s="5"/>
      <c r="J757" s="5"/>
      <c r="K757" s="5"/>
      <c r="L757" s="5"/>
      <c r="M757" s="36"/>
      <c r="N757" s="36"/>
      <c r="O757" s="36"/>
      <c r="P757" s="5"/>
      <c r="Q757" s="2"/>
      <c r="R757" s="2"/>
      <c r="S757" s="2"/>
      <c r="T757" s="2"/>
      <c r="U757" s="2"/>
      <c r="V757" s="2"/>
      <c r="W757" s="2"/>
      <c r="X757" s="2"/>
      <c r="Y757" s="2"/>
      <c r="Z757" s="2"/>
      <c r="AA757" s="2"/>
      <c r="AB757" s="2"/>
      <c r="AC757" s="2"/>
      <c r="AD757" s="2"/>
      <c r="AE757" s="2"/>
      <c r="AF757" s="2"/>
    </row>
    <row r="758" spans="1:32" ht="14.25" customHeight="1">
      <c r="A758" s="3"/>
      <c r="B758" s="5"/>
      <c r="C758" s="36"/>
      <c r="D758" s="5"/>
      <c r="E758" s="5"/>
      <c r="F758" s="5"/>
      <c r="G758" s="5"/>
      <c r="H758" s="5"/>
      <c r="I758" s="5"/>
      <c r="J758" s="5"/>
      <c r="K758" s="5"/>
      <c r="L758" s="5"/>
      <c r="M758" s="36"/>
      <c r="N758" s="36"/>
      <c r="O758" s="36"/>
      <c r="P758" s="5"/>
      <c r="Q758" s="2"/>
      <c r="R758" s="2"/>
      <c r="S758" s="2"/>
      <c r="T758" s="2"/>
      <c r="U758" s="2"/>
      <c r="V758" s="2"/>
      <c r="W758" s="2"/>
      <c r="X758" s="2"/>
      <c r="Y758" s="2"/>
      <c r="Z758" s="2"/>
      <c r="AA758" s="2"/>
      <c r="AB758" s="2"/>
      <c r="AC758" s="2"/>
      <c r="AD758" s="2"/>
      <c r="AE758" s="2"/>
      <c r="AF758" s="2"/>
    </row>
    <row r="759" spans="1:32" ht="14.25" customHeight="1">
      <c r="A759" s="3"/>
      <c r="B759" s="5"/>
      <c r="C759" s="36"/>
      <c r="D759" s="5"/>
      <c r="E759" s="5"/>
      <c r="F759" s="5"/>
      <c r="G759" s="5"/>
      <c r="H759" s="5"/>
      <c r="I759" s="5"/>
      <c r="J759" s="5"/>
      <c r="K759" s="5"/>
      <c r="L759" s="5"/>
      <c r="M759" s="36"/>
      <c r="N759" s="36"/>
      <c r="O759" s="36"/>
      <c r="P759" s="5"/>
      <c r="Q759" s="2"/>
      <c r="R759" s="2"/>
      <c r="S759" s="2"/>
      <c r="T759" s="2"/>
      <c r="U759" s="2"/>
      <c r="V759" s="2"/>
      <c r="W759" s="2"/>
      <c r="X759" s="2"/>
      <c r="Y759" s="2"/>
      <c r="Z759" s="2"/>
      <c r="AA759" s="2"/>
      <c r="AB759" s="2"/>
      <c r="AC759" s="2"/>
      <c r="AD759" s="2"/>
      <c r="AE759" s="2"/>
      <c r="AF759" s="2"/>
    </row>
    <row r="760" spans="1:32" ht="14.25" customHeight="1">
      <c r="A760" s="3"/>
      <c r="B760" s="5"/>
      <c r="C760" s="36"/>
      <c r="D760" s="5"/>
      <c r="E760" s="5"/>
      <c r="F760" s="5"/>
      <c r="G760" s="5"/>
      <c r="H760" s="5"/>
      <c r="I760" s="5"/>
      <c r="J760" s="5"/>
      <c r="K760" s="5"/>
      <c r="L760" s="5"/>
      <c r="M760" s="36"/>
      <c r="N760" s="36"/>
      <c r="O760" s="36"/>
      <c r="P760" s="5"/>
      <c r="Q760" s="2"/>
      <c r="R760" s="2"/>
      <c r="S760" s="2"/>
      <c r="T760" s="2"/>
      <c r="U760" s="2"/>
      <c r="V760" s="2"/>
      <c r="W760" s="2"/>
      <c r="X760" s="2"/>
      <c r="Y760" s="2"/>
      <c r="Z760" s="2"/>
      <c r="AA760" s="2"/>
      <c r="AB760" s="2"/>
      <c r="AC760" s="2"/>
      <c r="AD760" s="2"/>
      <c r="AE760" s="2"/>
      <c r="AF760" s="2"/>
    </row>
    <row r="761" spans="1:32" ht="14.25" customHeight="1">
      <c r="A761" s="3"/>
      <c r="B761" s="5"/>
      <c r="C761" s="36"/>
      <c r="D761" s="5"/>
      <c r="E761" s="5"/>
      <c r="F761" s="5"/>
      <c r="G761" s="5"/>
      <c r="H761" s="5"/>
      <c r="I761" s="5"/>
      <c r="J761" s="5"/>
      <c r="K761" s="5"/>
      <c r="L761" s="5"/>
      <c r="M761" s="36"/>
      <c r="N761" s="36"/>
      <c r="O761" s="36"/>
      <c r="P761" s="5"/>
      <c r="Q761" s="2"/>
      <c r="R761" s="2"/>
      <c r="S761" s="2"/>
      <c r="T761" s="2"/>
      <c r="U761" s="2"/>
      <c r="V761" s="2"/>
      <c r="W761" s="2"/>
      <c r="X761" s="2"/>
      <c r="Y761" s="2"/>
      <c r="Z761" s="2"/>
      <c r="AA761" s="2"/>
      <c r="AB761" s="2"/>
      <c r="AC761" s="2"/>
      <c r="AD761" s="2"/>
      <c r="AE761" s="2"/>
      <c r="AF761" s="2"/>
    </row>
    <row r="762" spans="1:32" ht="14.25" customHeight="1">
      <c r="A762" s="3"/>
      <c r="B762" s="5"/>
      <c r="C762" s="36"/>
      <c r="D762" s="5"/>
      <c r="E762" s="5"/>
      <c r="F762" s="5"/>
      <c r="G762" s="5"/>
      <c r="H762" s="5"/>
      <c r="I762" s="5"/>
      <c r="J762" s="5"/>
      <c r="K762" s="5"/>
      <c r="L762" s="5"/>
      <c r="M762" s="36"/>
      <c r="N762" s="36"/>
      <c r="O762" s="36"/>
      <c r="P762" s="5"/>
      <c r="Q762" s="2"/>
      <c r="R762" s="2"/>
      <c r="S762" s="2"/>
      <c r="T762" s="2"/>
      <c r="U762" s="2"/>
      <c r="V762" s="2"/>
      <c r="W762" s="2"/>
      <c r="X762" s="2"/>
      <c r="Y762" s="2"/>
      <c r="Z762" s="2"/>
      <c r="AA762" s="2"/>
      <c r="AB762" s="2"/>
      <c r="AC762" s="2"/>
      <c r="AD762" s="2"/>
      <c r="AE762" s="2"/>
      <c r="AF762" s="2"/>
    </row>
    <row r="763" spans="1:32" ht="14.25" customHeight="1">
      <c r="A763" s="3"/>
      <c r="B763" s="5"/>
      <c r="C763" s="36"/>
      <c r="D763" s="5"/>
      <c r="E763" s="5"/>
      <c r="F763" s="5"/>
      <c r="G763" s="5"/>
      <c r="H763" s="5"/>
      <c r="I763" s="5"/>
      <c r="J763" s="5"/>
      <c r="K763" s="5"/>
      <c r="L763" s="5"/>
      <c r="M763" s="36"/>
      <c r="N763" s="36"/>
      <c r="O763" s="36"/>
      <c r="P763" s="5"/>
      <c r="Q763" s="2"/>
      <c r="R763" s="2"/>
      <c r="S763" s="2"/>
      <c r="T763" s="2"/>
      <c r="U763" s="2"/>
      <c r="V763" s="2"/>
      <c r="W763" s="2"/>
      <c r="X763" s="2"/>
      <c r="Y763" s="2"/>
      <c r="Z763" s="2"/>
      <c r="AA763" s="2"/>
      <c r="AB763" s="2"/>
      <c r="AC763" s="2"/>
      <c r="AD763" s="2"/>
      <c r="AE763" s="2"/>
      <c r="AF763" s="2"/>
    </row>
    <row r="764" spans="1:32" ht="14.25" customHeight="1">
      <c r="A764" s="3"/>
      <c r="B764" s="5"/>
      <c r="C764" s="36"/>
      <c r="D764" s="5"/>
      <c r="E764" s="5"/>
      <c r="F764" s="5"/>
      <c r="G764" s="5"/>
      <c r="H764" s="5"/>
      <c r="I764" s="5"/>
      <c r="J764" s="5"/>
      <c r="K764" s="5"/>
      <c r="L764" s="5"/>
      <c r="M764" s="36"/>
      <c r="N764" s="36"/>
      <c r="O764" s="36"/>
      <c r="P764" s="5"/>
      <c r="Q764" s="2"/>
      <c r="R764" s="2"/>
      <c r="S764" s="2"/>
      <c r="T764" s="2"/>
      <c r="U764" s="2"/>
      <c r="V764" s="2"/>
      <c r="W764" s="2"/>
      <c r="X764" s="2"/>
      <c r="Y764" s="2"/>
      <c r="Z764" s="2"/>
      <c r="AA764" s="2"/>
      <c r="AB764" s="2"/>
      <c r="AC764" s="2"/>
      <c r="AD764" s="2"/>
      <c r="AE764" s="2"/>
      <c r="AF764" s="2"/>
    </row>
    <row r="765" spans="1:32" ht="14.25" customHeight="1">
      <c r="A765" s="3"/>
      <c r="B765" s="5"/>
      <c r="C765" s="36"/>
      <c r="D765" s="5"/>
      <c r="E765" s="5"/>
      <c r="F765" s="5"/>
      <c r="G765" s="5"/>
      <c r="H765" s="5"/>
      <c r="I765" s="5"/>
      <c r="J765" s="5"/>
      <c r="K765" s="5"/>
      <c r="L765" s="5"/>
      <c r="M765" s="36"/>
      <c r="N765" s="36"/>
      <c r="O765" s="36"/>
      <c r="P765" s="5"/>
      <c r="Q765" s="2"/>
      <c r="R765" s="2"/>
      <c r="S765" s="2"/>
      <c r="T765" s="2"/>
      <c r="U765" s="2"/>
      <c r="V765" s="2"/>
      <c r="W765" s="2"/>
      <c r="X765" s="2"/>
      <c r="Y765" s="2"/>
      <c r="Z765" s="2"/>
      <c r="AA765" s="2"/>
      <c r="AB765" s="2"/>
      <c r="AC765" s="2"/>
      <c r="AD765" s="2"/>
      <c r="AE765" s="2"/>
      <c r="AF765" s="2"/>
    </row>
    <row r="766" spans="1:32" ht="14.25" customHeight="1">
      <c r="A766" s="3"/>
      <c r="B766" s="5"/>
      <c r="C766" s="36"/>
      <c r="D766" s="5"/>
      <c r="E766" s="5"/>
      <c r="F766" s="5"/>
      <c r="G766" s="5"/>
      <c r="H766" s="5"/>
      <c r="I766" s="5"/>
      <c r="J766" s="5"/>
      <c r="K766" s="5"/>
      <c r="L766" s="5"/>
      <c r="M766" s="36"/>
      <c r="N766" s="36"/>
      <c r="O766" s="36"/>
      <c r="P766" s="5"/>
      <c r="Q766" s="2"/>
      <c r="R766" s="2"/>
      <c r="S766" s="2"/>
      <c r="T766" s="2"/>
      <c r="U766" s="2"/>
      <c r="V766" s="2"/>
      <c r="W766" s="2"/>
      <c r="X766" s="2"/>
      <c r="Y766" s="2"/>
      <c r="Z766" s="2"/>
      <c r="AA766" s="2"/>
      <c r="AB766" s="2"/>
      <c r="AC766" s="2"/>
      <c r="AD766" s="2"/>
      <c r="AE766" s="2"/>
      <c r="AF766" s="2"/>
    </row>
    <row r="767" spans="1:32" ht="14.25" customHeight="1">
      <c r="A767" s="3"/>
      <c r="B767" s="5"/>
      <c r="C767" s="36"/>
      <c r="D767" s="5"/>
      <c r="E767" s="5"/>
      <c r="F767" s="5"/>
      <c r="G767" s="5"/>
      <c r="H767" s="5"/>
      <c r="I767" s="5"/>
      <c r="J767" s="5"/>
      <c r="K767" s="5"/>
      <c r="L767" s="5"/>
      <c r="M767" s="36"/>
      <c r="N767" s="36"/>
      <c r="O767" s="36"/>
      <c r="P767" s="5"/>
      <c r="Q767" s="2"/>
      <c r="R767" s="2"/>
      <c r="S767" s="2"/>
      <c r="T767" s="2"/>
      <c r="U767" s="2"/>
      <c r="V767" s="2"/>
      <c r="W767" s="2"/>
      <c r="X767" s="2"/>
      <c r="Y767" s="2"/>
      <c r="Z767" s="2"/>
      <c r="AA767" s="2"/>
      <c r="AB767" s="2"/>
      <c r="AC767" s="2"/>
      <c r="AD767" s="2"/>
      <c r="AE767" s="2"/>
      <c r="AF767" s="2"/>
    </row>
    <row r="768" spans="1:32" ht="14.25" customHeight="1">
      <c r="A768" s="3"/>
      <c r="B768" s="5"/>
      <c r="C768" s="36"/>
      <c r="D768" s="5"/>
      <c r="E768" s="5"/>
      <c r="F768" s="5"/>
      <c r="G768" s="5"/>
      <c r="H768" s="5"/>
      <c r="I768" s="5"/>
      <c r="J768" s="5"/>
      <c r="K768" s="5"/>
      <c r="L768" s="5"/>
      <c r="M768" s="36"/>
      <c r="N768" s="36"/>
      <c r="O768" s="36"/>
      <c r="P768" s="5"/>
      <c r="Q768" s="2"/>
      <c r="R768" s="2"/>
      <c r="S768" s="2"/>
      <c r="T768" s="2"/>
      <c r="U768" s="2"/>
      <c r="V768" s="2"/>
      <c r="W768" s="2"/>
      <c r="X768" s="2"/>
      <c r="Y768" s="2"/>
      <c r="Z768" s="2"/>
      <c r="AA768" s="2"/>
      <c r="AB768" s="2"/>
      <c r="AC768" s="2"/>
      <c r="AD768" s="2"/>
      <c r="AE768" s="2"/>
      <c r="AF768" s="2"/>
    </row>
    <row r="769" spans="1:32" ht="14.25" customHeight="1">
      <c r="A769" s="3"/>
      <c r="B769" s="5"/>
      <c r="C769" s="36"/>
      <c r="D769" s="5"/>
      <c r="E769" s="5"/>
      <c r="F769" s="5"/>
      <c r="G769" s="5"/>
      <c r="H769" s="5"/>
      <c r="I769" s="5"/>
      <c r="J769" s="5"/>
      <c r="K769" s="5"/>
      <c r="L769" s="5"/>
      <c r="M769" s="36"/>
      <c r="N769" s="36"/>
      <c r="O769" s="36"/>
      <c r="P769" s="5"/>
      <c r="Q769" s="2"/>
      <c r="R769" s="2"/>
      <c r="S769" s="2"/>
      <c r="T769" s="2"/>
      <c r="U769" s="2"/>
      <c r="V769" s="2"/>
      <c r="W769" s="2"/>
      <c r="X769" s="2"/>
      <c r="Y769" s="2"/>
      <c r="Z769" s="2"/>
      <c r="AA769" s="2"/>
      <c r="AB769" s="2"/>
      <c r="AC769" s="2"/>
      <c r="AD769" s="2"/>
      <c r="AE769" s="2"/>
      <c r="AF769" s="2"/>
    </row>
    <row r="770" spans="1:32" ht="14.25" customHeight="1">
      <c r="A770" s="3"/>
      <c r="B770" s="5"/>
      <c r="C770" s="36"/>
      <c r="D770" s="5"/>
      <c r="E770" s="5"/>
      <c r="F770" s="5"/>
      <c r="G770" s="5"/>
      <c r="H770" s="5"/>
      <c r="I770" s="5"/>
      <c r="J770" s="5"/>
      <c r="K770" s="5"/>
      <c r="L770" s="5"/>
      <c r="M770" s="36"/>
      <c r="N770" s="36"/>
      <c r="O770" s="36"/>
      <c r="P770" s="5"/>
      <c r="Q770" s="2"/>
      <c r="R770" s="2"/>
      <c r="S770" s="2"/>
      <c r="T770" s="2"/>
      <c r="U770" s="2"/>
      <c r="V770" s="2"/>
      <c r="W770" s="2"/>
      <c r="X770" s="2"/>
      <c r="Y770" s="2"/>
      <c r="Z770" s="2"/>
      <c r="AA770" s="2"/>
      <c r="AB770" s="2"/>
      <c r="AC770" s="2"/>
      <c r="AD770" s="2"/>
      <c r="AE770" s="2"/>
      <c r="AF770" s="2"/>
    </row>
    <row r="771" spans="1:32" ht="14.25" customHeight="1">
      <c r="A771" s="3"/>
      <c r="B771" s="5"/>
      <c r="C771" s="36"/>
      <c r="D771" s="5"/>
      <c r="E771" s="5"/>
      <c r="F771" s="5"/>
      <c r="G771" s="5"/>
      <c r="H771" s="5"/>
      <c r="I771" s="5"/>
      <c r="J771" s="5"/>
      <c r="K771" s="5"/>
      <c r="L771" s="5"/>
      <c r="M771" s="36"/>
      <c r="N771" s="36"/>
      <c r="O771" s="36"/>
      <c r="P771" s="5"/>
      <c r="Q771" s="2"/>
      <c r="R771" s="2"/>
      <c r="S771" s="2"/>
      <c r="T771" s="2"/>
      <c r="U771" s="2"/>
      <c r="V771" s="2"/>
      <c r="W771" s="2"/>
      <c r="X771" s="2"/>
      <c r="Y771" s="2"/>
      <c r="Z771" s="2"/>
      <c r="AA771" s="2"/>
      <c r="AB771" s="2"/>
      <c r="AC771" s="2"/>
      <c r="AD771" s="2"/>
      <c r="AE771" s="2"/>
      <c r="AF771" s="2"/>
    </row>
    <row r="772" spans="1:32" ht="14.25" customHeight="1">
      <c r="A772" s="3"/>
      <c r="B772" s="5"/>
      <c r="C772" s="36"/>
      <c r="D772" s="5"/>
      <c r="E772" s="5"/>
      <c r="F772" s="5"/>
      <c r="G772" s="5"/>
      <c r="H772" s="5"/>
      <c r="I772" s="5"/>
      <c r="J772" s="5"/>
      <c r="K772" s="5"/>
      <c r="L772" s="5"/>
      <c r="M772" s="36"/>
      <c r="N772" s="36"/>
      <c r="O772" s="36"/>
      <c r="P772" s="5"/>
      <c r="Q772" s="2"/>
      <c r="R772" s="2"/>
      <c r="S772" s="2"/>
      <c r="T772" s="2"/>
      <c r="U772" s="2"/>
      <c r="V772" s="2"/>
      <c r="W772" s="2"/>
      <c r="X772" s="2"/>
      <c r="Y772" s="2"/>
      <c r="Z772" s="2"/>
      <c r="AA772" s="2"/>
      <c r="AB772" s="2"/>
      <c r="AC772" s="2"/>
      <c r="AD772" s="2"/>
      <c r="AE772" s="2"/>
      <c r="AF772" s="2"/>
    </row>
    <row r="773" spans="1:32" ht="14.25" customHeight="1">
      <c r="A773" s="3"/>
      <c r="B773" s="5"/>
      <c r="C773" s="36"/>
      <c r="D773" s="5"/>
      <c r="E773" s="5"/>
      <c r="F773" s="5"/>
      <c r="G773" s="5"/>
      <c r="H773" s="5"/>
      <c r="I773" s="5"/>
      <c r="J773" s="5"/>
      <c r="K773" s="5"/>
      <c r="L773" s="5"/>
      <c r="M773" s="36"/>
      <c r="N773" s="36"/>
      <c r="O773" s="36"/>
      <c r="P773" s="5"/>
      <c r="Q773" s="2"/>
      <c r="R773" s="2"/>
      <c r="S773" s="2"/>
      <c r="T773" s="2"/>
      <c r="U773" s="2"/>
      <c r="V773" s="2"/>
      <c r="W773" s="2"/>
      <c r="X773" s="2"/>
      <c r="Y773" s="2"/>
      <c r="Z773" s="2"/>
      <c r="AA773" s="2"/>
      <c r="AB773" s="2"/>
      <c r="AC773" s="2"/>
      <c r="AD773" s="2"/>
      <c r="AE773" s="2"/>
      <c r="AF773" s="2"/>
    </row>
    <row r="774" spans="1:32" ht="14.25" customHeight="1">
      <c r="A774" s="3"/>
      <c r="B774" s="5"/>
      <c r="C774" s="36"/>
      <c r="D774" s="5"/>
      <c r="E774" s="5"/>
      <c r="F774" s="5"/>
      <c r="G774" s="5"/>
      <c r="H774" s="5"/>
      <c r="I774" s="5"/>
      <c r="J774" s="5"/>
      <c r="K774" s="5"/>
      <c r="L774" s="5"/>
      <c r="M774" s="36"/>
      <c r="N774" s="36"/>
      <c r="O774" s="36"/>
      <c r="P774" s="5"/>
      <c r="Q774" s="2"/>
      <c r="R774" s="2"/>
      <c r="S774" s="2"/>
      <c r="T774" s="2"/>
      <c r="U774" s="2"/>
      <c r="V774" s="2"/>
      <c r="W774" s="2"/>
      <c r="X774" s="2"/>
      <c r="Y774" s="2"/>
      <c r="Z774" s="2"/>
      <c r="AA774" s="2"/>
      <c r="AB774" s="2"/>
      <c r="AC774" s="2"/>
      <c r="AD774" s="2"/>
      <c r="AE774" s="2"/>
      <c r="AF774" s="2"/>
    </row>
    <row r="775" spans="1:32" ht="14.25" customHeight="1">
      <c r="A775" s="3"/>
      <c r="B775" s="5"/>
      <c r="C775" s="36"/>
      <c r="D775" s="5"/>
      <c r="E775" s="5"/>
      <c r="F775" s="5"/>
      <c r="G775" s="5"/>
      <c r="H775" s="5"/>
      <c r="I775" s="5"/>
      <c r="J775" s="5"/>
      <c r="K775" s="5"/>
      <c r="L775" s="5"/>
      <c r="M775" s="36"/>
      <c r="N775" s="36"/>
      <c r="O775" s="36"/>
      <c r="P775" s="5"/>
      <c r="Q775" s="2"/>
      <c r="R775" s="2"/>
      <c r="S775" s="2"/>
      <c r="T775" s="2"/>
      <c r="U775" s="2"/>
      <c r="V775" s="2"/>
      <c r="W775" s="2"/>
      <c r="X775" s="2"/>
      <c r="Y775" s="2"/>
      <c r="Z775" s="2"/>
      <c r="AA775" s="2"/>
      <c r="AB775" s="2"/>
      <c r="AC775" s="2"/>
      <c r="AD775" s="2"/>
      <c r="AE775" s="2"/>
      <c r="AF775" s="2"/>
    </row>
    <row r="776" spans="1:32" ht="14.25" customHeight="1">
      <c r="A776" s="3"/>
      <c r="B776" s="5"/>
      <c r="C776" s="36"/>
      <c r="D776" s="5"/>
      <c r="E776" s="5"/>
      <c r="F776" s="5"/>
      <c r="G776" s="5"/>
      <c r="H776" s="5"/>
      <c r="I776" s="5"/>
      <c r="J776" s="5"/>
      <c r="K776" s="5"/>
      <c r="L776" s="5"/>
      <c r="M776" s="36"/>
      <c r="N776" s="36"/>
      <c r="O776" s="36"/>
      <c r="P776" s="5"/>
      <c r="Q776" s="2"/>
      <c r="R776" s="2"/>
      <c r="S776" s="2"/>
      <c r="T776" s="2"/>
      <c r="U776" s="2"/>
      <c r="V776" s="2"/>
      <c r="W776" s="2"/>
      <c r="X776" s="2"/>
      <c r="Y776" s="2"/>
      <c r="Z776" s="2"/>
      <c r="AA776" s="2"/>
      <c r="AB776" s="2"/>
      <c r="AC776" s="2"/>
      <c r="AD776" s="2"/>
      <c r="AE776" s="2"/>
      <c r="AF776" s="2"/>
    </row>
    <row r="777" spans="1:32" ht="14.25" customHeight="1">
      <c r="A777" s="3"/>
      <c r="B777" s="5"/>
      <c r="C777" s="36"/>
      <c r="D777" s="5"/>
      <c r="E777" s="5"/>
      <c r="F777" s="5"/>
      <c r="G777" s="5"/>
      <c r="H777" s="5"/>
      <c r="I777" s="5"/>
      <c r="J777" s="5"/>
      <c r="K777" s="5"/>
      <c r="L777" s="5"/>
      <c r="M777" s="36"/>
      <c r="N777" s="36"/>
      <c r="O777" s="36"/>
      <c r="P777" s="5"/>
      <c r="Q777" s="2"/>
      <c r="R777" s="2"/>
      <c r="S777" s="2"/>
      <c r="T777" s="2"/>
      <c r="U777" s="2"/>
      <c r="V777" s="2"/>
      <c r="W777" s="2"/>
      <c r="X777" s="2"/>
      <c r="Y777" s="2"/>
      <c r="Z777" s="2"/>
      <c r="AA777" s="2"/>
      <c r="AB777" s="2"/>
      <c r="AC777" s="2"/>
      <c r="AD777" s="2"/>
      <c r="AE777" s="2"/>
      <c r="AF777" s="2"/>
    </row>
    <row r="778" spans="1:32" ht="14.25" customHeight="1">
      <c r="A778" s="3"/>
      <c r="B778" s="5"/>
      <c r="C778" s="36"/>
      <c r="D778" s="5"/>
      <c r="E778" s="5"/>
      <c r="F778" s="5"/>
      <c r="G778" s="5"/>
      <c r="H778" s="5"/>
      <c r="I778" s="5"/>
      <c r="J778" s="5"/>
      <c r="K778" s="5"/>
      <c r="L778" s="5"/>
      <c r="M778" s="36"/>
      <c r="N778" s="36"/>
      <c r="O778" s="36"/>
      <c r="P778" s="5"/>
      <c r="Q778" s="2"/>
      <c r="R778" s="2"/>
      <c r="S778" s="2"/>
      <c r="T778" s="2"/>
      <c r="U778" s="2"/>
      <c r="V778" s="2"/>
      <c r="W778" s="2"/>
      <c r="X778" s="2"/>
      <c r="Y778" s="2"/>
      <c r="Z778" s="2"/>
      <c r="AA778" s="2"/>
      <c r="AB778" s="2"/>
      <c r="AC778" s="2"/>
      <c r="AD778" s="2"/>
      <c r="AE778" s="2"/>
      <c r="AF778" s="2"/>
    </row>
    <row r="779" spans="1:32" ht="14.25" customHeight="1">
      <c r="A779" s="3"/>
      <c r="B779" s="5"/>
      <c r="C779" s="36"/>
      <c r="D779" s="5"/>
      <c r="E779" s="5"/>
      <c r="F779" s="5"/>
      <c r="G779" s="5"/>
      <c r="H779" s="5"/>
      <c r="I779" s="5"/>
      <c r="J779" s="5"/>
      <c r="K779" s="5"/>
      <c r="L779" s="5"/>
      <c r="M779" s="36"/>
      <c r="N779" s="36"/>
      <c r="O779" s="36"/>
      <c r="P779" s="5"/>
      <c r="Q779" s="2"/>
      <c r="R779" s="2"/>
      <c r="S779" s="2"/>
      <c r="T779" s="2"/>
      <c r="U779" s="2"/>
      <c r="V779" s="2"/>
      <c r="W779" s="2"/>
      <c r="X779" s="2"/>
      <c r="Y779" s="2"/>
      <c r="Z779" s="2"/>
      <c r="AA779" s="2"/>
      <c r="AB779" s="2"/>
      <c r="AC779" s="2"/>
      <c r="AD779" s="2"/>
      <c r="AE779" s="2"/>
      <c r="AF779" s="2"/>
    </row>
    <row r="780" spans="1:32" ht="14.25" customHeight="1">
      <c r="A780" s="3"/>
      <c r="B780" s="5"/>
      <c r="C780" s="36"/>
      <c r="D780" s="5"/>
      <c r="E780" s="5"/>
      <c r="F780" s="5"/>
      <c r="G780" s="5"/>
      <c r="H780" s="5"/>
      <c r="I780" s="5"/>
      <c r="J780" s="5"/>
      <c r="K780" s="5"/>
      <c r="L780" s="5"/>
      <c r="M780" s="36"/>
      <c r="N780" s="36"/>
      <c r="O780" s="36"/>
      <c r="P780" s="5"/>
      <c r="Q780" s="2"/>
      <c r="R780" s="2"/>
      <c r="S780" s="2"/>
      <c r="T780" s="2"/>
      <c r="U780" s="2"/>
      <c r="V780" s="2"/>
      <c r="W780" s="2"/>
      <c r="X780" s="2"/>
      <c r="Y780" s="2"/>
      <c r="Z780" s="2"/>
      <c r="AA780" s="2"/>
      <c r="AB780" s="2"/>
      <c r="AC780" s="2"/>
      <c r="AD780" s="2"/>
      <c r="AE780" s="2"/>
      <c r="AF780" s="2"/>
    </row>
    <row r="781" spans="1:32" ht="14.25" customHeight="1">
      <c r="A781" s="3"/>
      <c r="B781" s="5"/>
      <c r="C781" s="36"/>
      <c r="D781" s="5"/>
      <c r="E781" s="5"/>
      <c r="F781" s="5"/>
      <c r="G781" s="5"/>
      <c r="H781" s="5"/>
      <c r="I781" s="5"/>
      <c r="J781" s="5"/>
      <c r="K781" s="5"/>
      <c r="L781" s="5"/>
      <c r="M781" s="36"/>
      <c r="N781" s="36"/>
      <c r="O781" s="36"/>
      <c r="P781" s="5"/>
      <c r="Q781" s="2"/>
      <c r="R781" s="2"/>
      <c r="S781" s="2"/>
      <c r="T781" s="2"/>
      <c r="U781" s="2"/>
      <c r="V781" s="2"/>
      <c r="W781" s="2"/>
      <c r="X781" s="2"/>
      <c r="Y781" s="2"/>
      <c r="Z781" s="2"/>
      <c r="AA781" s="2"/>
      <c r="AB781" s="2"/>
      <c r="AC781" s="2"/>
      <c r="AD781" s="2"/>
      <c r="AE781" s="2"/>
      <c r="AF781" s="2"/>
    </row>
    <row r="782" spans="1:32" ht="14.25" customHeight="1">
      <c r="A782" s="3"/>
      <c r="B782" s="5"/>
      <c r="C782" s="36"/>
      <c r="D782" s="5"/>
      <c r="E782" s="5"/>
      <c r="F782" s="5"/>
      <c r="G782" s="5"/>
      <c r="H782" s="5"/>
      <c r="I782" s="5"/>
      <c r="J782" s="5"/>
      <c r="K782" s="5"/>
      <c r="L782" s="5"/>
      <c r="M782" s="36"/>
      <c r="N782" s="36"/>
      <c r="O782" s="36"/>
      <c r="P782" s="5"/>
      <c r="Q782" s="2"/>
      <c r="R782" s="2"/>
      <c r="S782" s="2"/>
      <c r="T782" s="2"/>
      <c r="U782" s="2"/>
      <c r="V782" s="2"/>
      <c r="W782" s="2"/>
      <c r="X782" s="2"/>
      <c r="Y782" s="2"/>
      <c r="Z782" s="2"/>
      <c r="AA782" s="2"/>
      <c r="AB782" s="2"/>
      <c r="AC782" s="2"/>
      <c r="AD782" s="2"/>
      <c r="AE782" s="2"/>
      <c r="AF782" s="2"/>
    </row>
    <row r="783" spans="1:32" ht="14.25" customHeight="1">
      <c r="A783" s="3"/>
      <c r="B783" s="5"/>
      <c r="C783" s="36"/>
      <c r="D783" s="5"/>
      <c r="E783" s="5"/>
      <c r="F783" s="5"/>
      <c r="G783" s="5"/>
      <c r="H783" s="5"/>
      <c r="I783" s="5"/>
      <c r="J783" s="5"/>
      <c r="K783" s="5"/>
      <c r="L783" s="5"/>
      <c r="M783" s="36"/>
      <c r="N783" s="36"/>
      <c r="O783" s="36"/>
      <c r="P783" s="5"/>
      <c r="Q783" s="2"/>
      <c r="R783" s="2"/>
      <c r="S783" s="2"/>
      <c r="T783" s="2"/>
      <c r="U783" s="2"/>
      <c r="V783" s="2"/>
      <c r="W783" s="2"/>
      <c r="X783" s="2"/>
      <c r="Y783" s="2"/>
      <c r="Z783" s="2"/>
      <c r="AA783" s="2"/>
      <c r="AB783" s="2"/>
      <c r="AC783" s="2"/>
      <c r="AD783" s="2"/>
      <c r="AE783" s="2"/>
      <c r="AF783" s="2"/>
    </row>
    <row r="784" spans="1:32" ht="14.25" customHeight="1">
      <c r="A784" s="3"/>
      <c r="B784" s="5"/>
      <c r="C784" s="36"/>
      <c r="D784" s="5"/>
      <c r="E784" s="5"/>
      <c r="F784" s="5"/>
      <c r="G784" s="5"/>
      <c r="H784" s="5"/>
      <c r="I784" s="5"/>
      <c r="J784" s="5"/>
      <c r="K784" s="5"/>
      <c r="L784" s="5"/>
      <c r="M784" s="36"/>
      <c r="N784" s="36"/>
      <c r="O784" s="36"/>
      <c r="P784" s="5"/>
      <c r="Q784" s="2"/>
      <c r="R784" s="2"/>
      <c r="S784" s="2"/>
      <c r="T784" s="2"/>
      <c r="U784" s="2"/>
      <c r="V784" s="2"/>
      <c r="W784" s="2"/>
      <c r="X784" s="2"/>
      <c r="Y784" s="2"/>
      <c r="Z784" s="2"/>
      <c r="AA784" s="2"/>
      <c r="AB784" s="2"/>
      <c r="AC784" s="2"/>
      <c r="AD784" s="2"/>
      <c r="AE784" s="2"/>
      <c r="AF784" s="2"/>
    </row>
    <row r="785" spans="1:32" ht="14.25" customHeight="1">
      <c r="A785" s="3"/>
      <c r="B785" s="5"/>
      <c r="C785" s="36"/>
      <c r="D785" s="5"/>
      <c r="E785" s="5"/>
      <c r="F785" s="5"/>
      <c r="G785" s="5"/>
      <c r="H785" s="5"/>
      <c r="I785" s="5"/>
      <c r="J785" s="5"/>
      <c r="K785" s="5"/>
      <c r="L785" s="5"/>
      <c r="M785" s="36"/>
      <c r="N785" s="36"/>
      <c r="O785" s="36"/>
      <c r="P785" s="5"/>
      <c r="Q785" s="2"/>
      <c r="R785" s="2"/>
      <c r="S785" s="2"/>
      <c r="T785" s="2"/>
      <c r="U785" s="2"/>
      <c r="V785" s="2"/>
      <c r="W785" s="2"/>
      <c r="X785" s="2"/>
      <c r="Y785" s="2"/>
      <c r="Z785" s="2"/>
      <c r="AA785" s="2"/>
      <c r="AB785" s="2"/>
      <c r="AC785" s="2"/>
      <c r="AD785" s="2"/>
      <c r="AE785" s="2"/>
      <c r="AF785" s="2"/>
    </row>
    <row r="786" spans="1:32" ht="14.25" customHeight="1">
      <c r="A786" s="3"/>
      <c r="B786" s="5"/>
      <c r="C786" s="36"/>
      <c r="D786" s="5"/>
      <c r="E786" s="5"/>
      <c r="F786" s="5"/>
      <c r="G786" s="5"/>
      <c r="H786" s="5"/>
      <c r="I786" s="5"/>
      <c r="J786" s="5"/>
      <c r="K786" s="5"/>
      <c r="L786" s="5"/>
      <c r="M786" s="36"/>
      <c r="N786" s="36"/>
      <c r="O786" s="36"/>
      <c r="P786" s="5"/>
      <c r="Q786" s="2"/>
      <c r="R786" s="2"/>
      <c r="S786" s="2"/>
      <c r="T786" s="2"/>
      <c r="U786" s="2"/>
      <c r="V786" s="2"/>
      <c r="W786" s="2"/>
      <c r="X786" s="2"/>
      <c r="Y786" s="2"/>
      <c r="Z786" s="2"/>
      <c r="AA786" s="2"/>
      <c r="AB786" s="2"/>
      <c r="AC786" s="2"/>
      <c r="AD786" s="2"/>
      <c r="AE786" s="2"/>
      <c r="AF786" s="2"/>
    </row>
    <row r="787" spans="1:32" ht="14.25" customHeight="1">
      <c r="A787" s="3"/>
      <c r="B787" s="5"/>
      <c r="C787" s="36"/>
      <c r="D787" s="5"/>
      <c r="E787" s="5"/>
      <c r="F787" s="5"/>
      <c r="G787" s="5"/>
      <c r="H787" s="5"/>
      <c r="I787" s="5"/>
      <c r="J787" s="5"/>
      <c r="K787" s="5"/>
      <c r="L787" s="5"/>
      <c r="M787" s="36"/>
      <c r="N787" s="36"/>
      <c r="O787" s="36"/>
      <c r="P787" s="5"/>
      <c r="Q787" s="2"/>
      <c r="R787" s="2"/>
      <c r="S787" s="2"/>
      <c r="T787" s="2"/>
      <c r="U787" s="2"/>
      <c r="V787" s="2"/>
      <c r="W787" s="2"/>
      <c r="X787" s="2"/>
      <c r="Y787" s="2"/>
      <c r="Z787" s="2"/>
      <c r="AA787" s="2"/>
      <c r="AB787" s="2"/>
      <c r="AC787" s="2"/>
      <c r="AD787" s="2"/>
      <c r="AE787" s="2"/>
      <c r="AF787" s="2"/>
    </row>
    <row r="788" spans="1:32" ht="14.25" customHeight="1">
      <c r="A788" s="3"/>
      <c r="B788" s="5"/>
      <c r="C788" s="36"/>
      <c r="D788" s="5"/>
      <c r="E788" s="5"/>
      <c r="F788" s="5"/>
      <c r="G788" s="5"/>
      <c r="H788" s="5"/>
      <c r="I788" s="5"/>
      <c r="J788" s="5"/>
      <c r="K788" s="5"/>
      <c r="L788" s="5"/>
      <c r="M788" s="36"/>
      <c r="N788" s="36"/>
      <c r="O788" s="36"/>
      <c r="P788" s="5"/>
      <c r="Q788" s="2"/>
      <c r="R788" s="2"/>
      <c r="S788" s="2"/>
      <c r="T788" s="2"/>
      <c r="U788" s="2"/>
      <c r="V788" s="2"/>
      <c r="W788" s="2"/>
      <c r="X788" s="2"/>
      <c r="Y788" s="2"/>
      <c r="Z788" s="2"/>
      <c r="AA788" s="2"/>
      <c r="AB788" s="2"/>
      <c r="AC788" s="2"/>
      <c r="AD788" s="2"/>
      <c r="AE788" s="2"/>
      <c r="AF788" s="2"/>
    </row>
    <row r="789" spans="1:32" ht="14.25" customHeight="1">
      <c r="A789" s="3"/>
      <c r="B789" s="5"/>
      <c r="C789" s="36"/>
      <c r="D789" s="5"/>
      <c r="E789" s="5"/>
      <c r="F789" s="5"/>
      <c r="G789" s="5"/>
      <c r="H789" s="5"/>
      <c r="I789" s="5"/>
      <c r="J789" s="5"/>
      <c r="K789" s="5"/>
      <c r="L789" s="5"/>
      <c r="M789" s="36"/>
      <c r="N789" s="36"/>
      <c r="O789" s="36"/>
      <c r="P789" s="5"/>
      <c r="Q789" s="2"/>
      <c r="R789" s="2"/>
      <c r="S789" s="2"/>
      <c r="T789" s="2"/>
      <c r="U789" s="2"/>
      <c r="V789" s="2"/>
      <c r="W789" s="2"/>
      <c r="X789" s="2"/>
      <c r="Y789" s="2"/>
      <c r="Z789" s="2"/>
      <c r="AA789" s="2"/>
      <c r="AB789" s="2"/>
      <c r="AC789" s="2"/>
      <c r="AD789" s="2"/>
      <c r="AE789" s="2"/>
      <c r="AF789" s="2"/>
    </row>
    <row r="790" spans="1:32" ht="14.25" customHeight="1">
      <c r="A790" s="3"/>
      <c r="B790" s="5"/>
      <c r="C790" s="36"/>
      <c r="D790" s="5"/>
      <c r="E790" s="5"/>
      <c r="F790" s="5"/>
      <c r="G790" s="5"/>
      <c r="H790" s="5"/>
      <c r="I790" s="5"/>
      <c r="J790" s="5"/>
      <c r="K790" s="5"/>
      <c r="L790" s="5"/>
      <c r="M790" s="36"/>
      <c r="N790" s="36"/>
      <c r="O790" s="36"/>
      <c r="P790" s="5"/>
      <c r="Q790" s="2"/>
      <c r="R790" s="2"/>
      <c r="S790" s="2"/>
      <c r="T790" s="2"/>
      <c r="U790" s="2"/>
      <c r="V790" s="2"/>
      <c r="W790" s="2"/>
      <c r="X790" s="2"/>
      <c r="Y790" s="2"/>
      <c r="Z790" s="2"/>
      <c r="AA790" s="2"/>
      <c r="AB790" s="2"/>
      <c r="AC790" s="2"/>
      <c r="AD790" s="2"/>
      <c r="AE790" s="2"/>
      <c r="AF790" s="2"/>
    </row>
    <row r="791" spans="1:32" ht="14.25" customHeight="1">
      <c r="A791" s="3"/>
      <c r="B791" s="5"/>
      <c r="C791" s="36"/>
      <c r="D791" s="5"/>
      <c r="E791" s="5"/>
      <c r="F791" s="5"/>
      <c r="G791" s="5"/>
      <c r="H791" s="5"/>
      <c r="I791" s="5"/>
      <c r="J791" s="5"/>
      <c r="K791" s="5"/>
      <c r="L791" s="5"/>
      <c r="M791" s="36"/>
      <c r="N791" s="36"/>
      <c r="O791" s="36"/>
      <c r="P791" s="5"/>
      <c r="Q791" s="2"/>
      <c r="R791" s="2"/>
      <c r="S791" s="2"/>
      <c r="T791" s="2"/>
      <c r="U791" s="2"/>
      <c r="V791" s="2"/>
      <c r="W791" s="2"/>
      <c r="X791" s="2"/>
      <c r="Y791" s="2"/>
      <c r="Z791" s="2"/>
      <c r="AA791" s="2"/>
      <c r="AB791" s="2"/>
      <c r="AC791" s="2"/>
      <c r="AD791" s="2"/>
      <c r="AE791" s="2"/>
      <c r="AF791" s="2"/>
    </row>
    <row r="792" spans="1:32" ht="14.25" customHeight="1">
      <c r="A792" s="3"/>
      <c r="B792" s="5"/>
      <c r="C792" s="36"/>
      <c r="D792" s="5"/>
      <c r="E792" s="5"/>
      <c r="F792" s="5"/>
      <c r="G792" s="5"/>
      <c r="H792" s="5"/>
      <c r="I792" s="5"/>
      <c r="J792" s="5"/>
      <c r="K792" s="5"/>
      <c r="L792" s="5"/>
      <c r="M792" s="36"/>
      <c r="N792" s="36"/>
      <c r="O792" s="36"/>
      <c r="P792" s="5"/>
      <c r="Q792" s="2"/>
      <c r="R792" s="2"/>
      <c r="S792" s="2"/>
      <c r="T792" s="2"/>
      <c r="U792" s="2"/>
      <c r="V792" s="2"/>
      <c r="W792" s="2"/>
      <c r="X792" s="2"/>
      <c r="Y792" s="2"/>
      <c r="Z792" s="2"/>
      <c r="AA792" s="2"/>
      <c r="AB792" s="2"/>
      <c r="AC792" s="2"/>
      <c r="AD792" s="2"/>
      <c r="AE792" s="2"/>
      <c r="AF792" s="2"/>
    </row>
    <row r="793" spans="1:32" ht="14.25" customHeight="1">
      <c r="A793" s="3"/>
      <c r="B793" s="5"/>
      <c r="C793" s="36"/>
      <c r="D793" s="5"/>
      <c r="E793" s="5"/>
      <c r="F793" s="5"/>
      <c r="G793" s="5"/>
      <c r="H793" s="5"/>
      <c r="I793" s="5"/>
      <c r="J793" s="5"/>
      <c r="K793" s="5"/>
      <c r="L793" s="5"/>
      <c r="M793" s="36"/>
      <c r="N793" s="36"/>
      <c r="O793" s="36"/>
      <c r="P793" s="5"/>
      <c r="Q793" s="2"/>
      <c r="R793" s="2"/>
      <c r="S793" s="2"/>
      <c r="T793" s="2"/>
      <c r="U793" s="2"/>
      <c r="V793" s="2"/>
      <c r="W793" s="2"/>
      <c r="X793" s="2"/>
      <c r="Y793" s="2"/>
      <c r="Z793" s="2"/>
      <c r="AA793" s="2"/>
      <c r="AB793" s="2"/>
      <c r="AC793" s="2"/>
      <c r="AD793" s="2"/>
      <c r="AE793" s="2"/>
      <c r="AF793" s="2"/>
    </row>
    <row r="794" spans="1:32" ht="14.25" customHeight="1">
      <c r="A794" s="3"/>
      <c r="B794" s="5"/>
      <c r="C794" s="36"/>
      <c r="D794" s="5"/>
      <c r="E794" s="5"/>
      <c r="F794" s="5"/>
      <c r="G794" s="5"/>
      <c r="H794" s="5"/>
      <c r="I794" s="5"/>
      <c r="J794" s="5"/>
      <c r="K794" s="5"/>
      <c r="L794" s="5"/>
      <c r="M794" s="36"/>
      <c r="N794" s="36"/>
      <c r="O794" s="36"/>
      <c r="P794" s="5"/>
      <c r="Q794" s="2"/>
      <c r="R794" s="2"/>
      <c r="S794" s="2"/>
      <c r="T794" s="2"/>
      <c r="U794" s="2"/>
      <c r="V794" s="2"/>
      <c r="W794" s="2"/>
      <c r="X794" s="2"/>
      <c r="Y794" s="2"/>
      <c r="Z794" s="2"/>
      <c r="AA794" s="2"/>
      <c r="AB794" s="2"/>
      <c r="AC794" s="2"/>
      <c r="AD794" s="2"/>
      <c r="AE794" s="2"/>
      <c r="AF794" s="2"/>
    </row>
    <row r="795" spans="1:32" ht="14.25" customHeight="1">
      <c r="A795" s="3"/>
      <c r="B795" s="5"/>
      <c r="C795" s="36"/>
      <c r="D795" s="5"/>
      <c r="E795" s="5"/>
      <c r="F795" s="5"/>
      <c r="G795" s="5"/>
      <c r="H795" s="5"/>
      <c r="I795" s="5"/>
      <c r="J795" s="5"/>
      <c r="K795" s="5"/>
      <c r="L795" s="5"/>
      <c r="M795" s="36"/>
      <c r="N795" s="36"/>
      <c r="O795" s="36"/>
      <c r="P795" s="5"/>
      <c r="Q795" s="2"/>
      <c r="R795" s="2"/>
      <c r="S795" s="2"/>
      <c r="T795" s="2"/>
      <c r="U795" s="2"/>
      <c r="V795" s="2"/>
      <c r="W795" s="2"/>
      <c r="X795" s="2"/>
      <c r="Y795" s="2"/>
      <c r="Z795" s="2"/>
      <c r="AA795" s="2"/>
      <c r="AB795" s="2"/>
      <c r="AC795" s="2"/>
      <c r="AD795" s="2"/>
      <c r="AE795" s="2"/>
      <c r="AF795" s="2"/>
    </row>
    <row r="796" spans="1:32" ht="14.25" customHeight="1">
      <c r="A796" s="3"/>
      <c r="B796" s="5"/>
      <c r="C796" s="36"/>
      <c r="D796" s="5"/>
      <c r="E796" s="5"/>
      <c r="F796" s="5"/>
      <c r="G796" s="5"/>
      <c r="H796" s="5"/>
      <c r="I796" s="5"/>
      <c r="J796" s="5"/>
      <c r="K796" s="5"/>
      <c r="L796" s="5"/>
      <c r="M796" s="36"/>
      <c r="N796" s="36"/>
      <c r="O796" s="36"/>
      <c r="P796" s="5"/>
      <c r="Q796" s="2"/>
      <c r="R796" s="2"/>
      <c r="S796" s="2"/>
      <c r="T796" s="2"/>
      <c r="U796" s="2"/>
      <c r="V796" s="2"/>
      <c r="W796" s="2"/>
      <c r="X796" s="2"/>
      <c r="Y796" s="2"/>
      <c r="Z796" s="2"/>
      <c r="AA796" s="2"/>
      <c r="AB796" s="2"/>
      <c r="AC796" s="2"/>
      <c r="AD796" s="2"/>
      <c r="AE796" s="2"/>
      <c r="AF796" s="2"/>
    </row>
    <row r="797" spans="1:32" ht="14.25" customHeight="1">
      <c r="A797" s="3"/>
      <c r="B797" s="5"/>
      <c r="C797" s="36"/>
      <c r="D797" s="5"/>
      <c r="E797" s="5"/>
      <c r="F797" s="5"/>
      <c r="G797" s="5"/>
      <c r="H797" s="5"/>
      <c r="I797" s="5"/>
      <c r="J797" s="5"/>
      <c r="K797" s="5"/>
      <c r="L797" s="5"/>
      <c r="M797" s="36"/>
      <c r="N797" s="36"/>
      <c r="O797" s="36"/>
      <c r="P797" s="5"/>
      <c r="Q797" s="2"/>
      <c r="R797" s="2"/>
      <c r="S797" s="2"/>
      <c r="T797" s="2"/>
      <c r="U797" s="2"/>
      <c r="V797" s="2"/>
      <c r="W797" s="2"/>
      <c r="X797" s="2"/>
      <c r="Y797" s="2"/>
      <c r="Z797" s="2"/>
      <c r="AA797" s="2"/>
      <c r="AB797" s="2"/>
      <c r="AC797" s="2"/>
      <c r="AD797" s="2"/>
      <c r="AE797" s="2"/>
      <c r="AF797" s="2"/>
    </row>
    <row r="798" spans="1:32" ht="14.25" customHeight="1">
      <c r="A798" s="3"/>
      <c r="B798" s="5"/>
      <c r="C798" s="36"/>
      <c r="D798" s="5"/>
      <c r="E798" s="5"/>
      <c r="F798" s="5"/>
      <c r="G798" s="5"/>
      <c r="H798" s="5"/>
      <c r="I798" s="5"/>
      <c r="J798" s="5"/>
      <c r="K798" s="5"/>
      <c r="L798" s="5"/>
      <c r="M798" s="36"/>
      <c r="N798" s="36"/>
      <c r="O798" s="36"/>
      <c r="P798" s="5"/>
      <c r="Q798" s="2"/>
      <c r="R798" s="2"/>
      <c r="S798" s="2"/>
      <c r="T798" s="2"/>
      <c r="U798" s="2"/>
      <c r="V798" s="2"/>
      <c r="W798" s="2"/>
      <c r="X798" s="2"/>
      <c r="Y798" s="2"/>
      <c r="Z798" s="2"/>
      <c r="AA798" s="2"/>
      <c r="AB798" s="2"/>
      <c r="AC798" s="2"/>
      <c r="AD798" s="2"/>
      <c r="AE798" s="2"/>
      <c r="AF798" s="2"/>
    </row>
    <row r="799" spans="1:32" ht="14.25" customHeight="1">
      <c r="A799" s="3"/>
      <c r="B799" s="5"/>
      <c r="C799" s="36"/>
      <c r="D799" s="5"/>
      <c r="E799" s="5"/>
      <c r="F799" s="5"/>
      <c r="G799" s="5"/>
      <c r="H799" s="5"/>
      <c r="I799" s="5"/>
      <c r="J799" s="5"/>
      <c r="K799" s="5"/>
      <c r="L799" s="5"/>
      <c r="M799" s="36"/>
      <c r="N799" s="36"/>
      <c r="O799" s="36"/>
      <c r="P799" s="5"/>
      <c r="Q799" s="2"/>
      <c r="R799" s="2"/>
      <c r="S799" s="2"/>
      <c r="T799" s="2"/>
      <c r="U799" s="2"/>
      <c r="V799" s="2"/>
      <c r="W799" s="2"/>
      <c r="X799" s="2"/>
      <c r="Y799" s="2"/>
      <c r="Z799" s="2"/>
      <c r="AA799" s="2"/>
      <c r="AB799" s="2"/>
      <c r="AC799" s="2"/>
      <c r="AD799" s="2"/>
      <c r="AE799" s="2"/>
      <c r="AF799" s="2"/>
    </row>
    <row r="800" spans="1:32" ht="14.25" customHeight="1">
      <c r="A800" s="3"/>
      <c r="B800" s="5"/>
      <c r="C800" s="36"/>
      <c r="D800" s="5"/>
      <c r="E800" s="5"/>
      <c r="F800" s="5"/>
      <c r="G800" s="5"/>
      <c r="H800" s="5"/>
      <c r="I800" s="5"/>
      <c r="J800" s="5"/>
      <c r="K800" s="5"/>
      <c r="L800" s="5"/>
      <c r="M800" s="36"/>
      <c r="N800" s="36"/>
      <c r="O800" s="36"/>
      <c r="P800" s="5"/>
      <c r="Q800" s="2"/>
      <c r="R800" s="2"/>
      <c r="S800" s="2"/>
      <c r="T800" s="2"/>
      <c r="U800" s="2"/>
      <c r="V800" s="2"/>
      <c r="W800" s="2"/>
      <c r="X800" s="2"/>
      <c r="Y800" s="2"/>
      <c r="Z800" s="2"/>
      <c r="AA800" s="2"/>
      <c r="AB800" s="2"/>
      <c r="AC800" s="2"/>
      <c r="AD800" s="2"/>
      <c r="AE800" s="2"/>
      <c r="AF800" s="2"/>
    </row>
    <row r="801" spans="1:32" ht="14.25" customHeight="1">
      <c r="A801" s="3"/>
      <c r="B801" s="5"/>
      <c r="C801" s="36"/>
      <c r="D801" s="5"/>
      <c r="E801" s="5"/>
      <c r="F801" s="5"/>
      <c r="G801" s="5"/>
      <c r="H801" s="5"/>
      <c r="I801" s="5"/>
      <c r="J801" s="5"/>
      <c r="K801" s="5"/>
      <c r="L801" s="5"/>
      <c r="M801" s="36"/>
      <c r="N801" s="36"/>
      <c r="O801" s="36"/>
      <c r="P801" s="5"/>
      <c r="Q801" s="2"/>
      <c r="R801" s="2"/>
      <c r="S801" s="2"/>
      <c r="T801" s="2"/>
      <c r="U801" s="2"/>
      <c r="V801" s="2"/>
      <c r="W801" s="2"/>
      <c r="X801" s="2"/>
      <c r="Y801" s="2"/>
      <c r="Z801" s="2"/>
      <c r="AA801" s="2"/>
      <c r="AB801" s="2"/>
      <c r="AC801" s="2"/>
      <c r="AD801" s="2"/>
      <c r="AE801" s="2"/>
      <c r="AF801" s="2"/>
    </row>
    <row r="802" spans="1:32" ht="14.25" customHeight="1">
      <c r="A802" s="3"/>
      <c r="B802" s="5"/>
      <c r="C802" s="36"/>
      <c r="D802" s="5"/>
      <c r="E802" s="5"/>
      <c r="F802" s="5"/>
      <c r="G802" s="5"/>
      <c r="H802" s="5"/>
      <c r="I802" s="5"/>
      <c r="J802" s="5"/>
      <c r="K802" s="5"/>
      <c r="L802" s="5"/>
      <c r="M802" s="36"/>
      <c r="N802" s="36"/>
      <c r="O802" s="36"/>
      <c r="P802" s="5"/>
      <c r="Q802" s="2"/>
      <c r="R802" s="2"/>
      <c r="S802" s="2"/>
      <c r="T802" s="2"/>
      <c r="U802" s="2"/>
      <c r="V802" s="2"/>
      <c r="W802" s="2"/>
      <c r="X802" s="2"/>
      <c r="Y802" s="2"/>
      <c r="Z802" s="2"/>
      <c r="AA802" s="2"/>
      <c r="AB802" s="2"/>
      <c r="AC802" s="2"/>
      <c r="AD802" s="2"/>
      <c r="AE802" s="2"/>
      <c r="AF802" s="2"/>
    </row>
    <row r="803" spans="1:32" ht="14.25" customHeight="1">
      <c r="A803" s="3"/>
      <c r="B803" s="5"/>
      <c r="C803" s="36"/>
      <c r="D803" s="5"/>
      <c r="E803" s="5"/>
      <c r="F803" s="5"/>
      <c r="G803" s="5"/>
      <c r="H803" s="5"/>
      <c r="I803" s="5"/>
      <c r="J803" s="5"/>
      <c r="K803" s="5"/>
      <c r="L803" s="5"/>
      <c r="M803" s="36"/>
      <c r="N803" s="36"/>
      <c r="O803" s="36"/>
      <c r="P803" s="5"/>
      <c r="Q803" s="2"/>
      <c r="R803" s="2"/>
      <c r="S803" s="2"/>
      <c r="T803" s="2"/>
      <c r="U803" s="2"/>
      <c r="V803" s="2"/>
      <c r="W803" s="2"/>
      <c r="X803" s="2"/>
      <c r="Y803" s="2"/>
      <c r="Z803" s="2"/>
      <c r="AA803" s="2"/>
      <c r="AB803" s="2"/>
      <c r="AC803" s="2"/>
      <c r="AD803" s="2"/>
      <c r="AE803" s="2"/>
      <c r="AF803" s="2"/>
    </row>
    <row r="804" spans="1:32" ht="14.25" customHeight="1">
      <c r="A804" s="3"/>
      <c r="B804" s="5"/>
      <c r="C804" s="36"/>
      <c r="D804" s="5"/>
      <c r="E804" s="5"/>
      <c r="F804" s="5"/>
      <c r="G804" s="5"/>
      <c r="H804" s="5"/>
      <c r="I804" s="5"/>
      <c r="J804" s="5"/>
      <c r="K804" s="5"/>
      <c r="L804" s="5"/>
      <c r="M804" s="36"/>
      <c r="N804" s="36"/>
      <c r="O804" s="36"/>
      <c r="P804" s="5"/>
      <c r="Q804" s="2"/>
      <c r="R804" s="2"/>
      <c r="S804" s="2"/>
      <c r="T804" s="2"/>
      <c r="U804" s="2"/>
      <c r="V804" s="2"/>
      <c r="W804" s="2"/>
      <c r="X804" s="2"/>
      <c r="Y804" s="2"/>
      <c r="Z804" s="2"/>
      <c r="AA804" s="2"/>
      <c r="AB804" s="2"/>
      <c r="AC804" s="2"/>
      <c r="AD804" s="2"/>
      <c r="AE804" s="2"/>
      <c r="AF804" s="2"/>
    </row>
    <row r="805" spans="1:32" ht="14.25" customHeight="1">
      <c r="A805" s="3"/>
      <c r="B805" s="5"/>
      <c r="C805" s="36"/>
      <c r="D805" s="5"/>
      <c r="E805" s="5"/>
      <c r="F805" s="5"/>
      <c r="G805" s="5"/>
      <c r="H805" s="5"/>
      <c r="I805" s="5"/>
      <c r="J805" s="5"/>
      <c r="K805" s="5"/>
      <c r="L805" s="5"/>
      <c r="M805" s="36"/>
      <c r="N805" s="36"/>
      <c r="O805" s="36"/>
      <c r="P805" s="5"/>
      <c r="Q805" s="2"/>
      <c r="R805" s="2"/>
      <c r="S805" s="2"/>
      <c r="T805" s="2"/>
      <c r="U805" s="2"/>
      <c r="V805" s="2"/>
      <c r="W805" s="2"/>
      <c r="X805" s="2"/>
      <c r="Y805" s="2"/>
      <c r="Z805" s="2"/>
      <c r="AA805" s="2"/>
      <c r="AB805" s="2"/>
      <c r="AC805" s="2"/>
      <c r="AD805" s="2"/>
      <c r="AE805" s="2"/>
      <c r="AF805" s="2"/>
    </row>
    <row r="806" spans="1:32" ht="14.25" customHeight="1">
      <c r="A806" s="3"/>
      <c r="B806" s="5"/>
      <c r="C806" s="36"/>
      <c r="D806" s="5"/>
      <c r="E806" s="5"/>
      <c r="F806" s="5"/>
      <c r="G806" s="5"/>
      <c r="H806" s="5"/>
      <c r="I806" s="5"/>
      <c r="J806" s="5"/>
      <c r="K806" s="5"/>
      <c r="L806" s="5"/>
      <c r="M806" s="36"/>
      <c r="N806" s="36"/>
      <c r="O806" s="36"/>
      <c r="P806" s="5"/>
      <c r="Q806" s="2"/>
      <c r="R806" s="2"/>
      <c r="S806" s="2"/>
      <c r="T806" s="2"/>
      <c r="U806" s="2"/>
      <c r="V806" s="2"/>
      <c r="W806" s="2"/>
      <c r="X806" s="2"/>
      <c r="Y806" s="2"/>
      <c r="Z806" s="2"/>
      <c r="AA806" s="2"/>
      <c r="AB806" s="2"/>
      <c r="AC806" s="2"/>
      <c r="AD806" s="2"/>
      <c r="AE806" s="2"/>
      <c r="AF806" s="2"/>
    </row>
    <row r="807" spans="1:32" ht="14.25" customHeight="1">
      <c r="A807" s="3"/>
      <c r="B807" s="5"/>
      <c r="C807" s="36"/>
      <c r="D807" s="5"/>
      <c r="E807" s="5"/>
      <c r="F807" s="5"/>
      <c r="G807" s="5"/>
      <c r="H807" s="5"/>
      <c r="I807" s="5"/>
      <c r="J807" s="5"/>
      <c r="K807" s="5"/>
      <c r="L807" s="5"/>
      <c r="M807" s="36"/>
      <c r="N807" s="36"/>
      <c r="O807" s="36"/>
      <c r="P807" s="5"/>
      <c r="Q807" s="2"/>
      <c r="R807" s="2"/>
      <c r="S807" s="2"/>
      <c r="T807" s="2"/>
      <c r="U807" s="2"/>
      <c r="V807" s="2"/>
      <c r="W807" s="2"/>
      <c r="X807" s="2"/>
      <c r="Y807" s="2"/>
      <c r="Z807" s="2"/>
      <c r="AA807" s="2"/>
      <c r="AB807" s="2"/>
      <c r="AC807" s="2"/>
      <c r="AD807" s="2"/>
      <c r="AE807" s="2"/>
      <c r="AF807" s="2"/>
    </row>
    <row r="808" spans="1:32" ht="14.25" customHeight="1">
      <c r="A808" s="3"/>
      <c r="B808" s="5"/>
      <c r="C808" s="36"/>
      <c r="D808" s="5"/>
      <c r="E808" s="5"/>
      <c r="F808" s="5"/>
      <c r="G808" s="5"/>
      <c r="H808" s="5"/>
      <c r="I808" s="5"/>
      <c r="J808" s="5"/>
      <c r="K808" s="5"/>
      <c r="L808" s="5"/>
      <c r="M808" s="36"/>
      <c r="N808" s="36"/>
      <c r="O808" s="36"/>
      <c r="P808" s="5"/>
      <c r="Q808" s="2"/>
      <c r="R808" s="2"/>
      <c r="S808" s="2"/>
      <c r="T808" s="2"/>
      <c r="U808" s="2"/>
      <c r="V808" s="2"/>
      <c r="W808" s="2"/>
      <c r="X808" s="2"/>
      <c r="Y808" s="2"/>
      <c r="Z808" s="2"/>
      <c r="AA808" s="2"/>
      <c r="AB808" s="2"/>
      <c r="AC808" s="2"/>
      <c r="AD808" s="2"/>
      <c r="AE808" s="2"/>
      <c r="AF808" s="2"/>
    </row>
    <row r="809" spans="1:32" ht="14.25" customHeight="1">
      <c r="A809" s="3"/>
      <c r="B809" s="5"/>
      <c r="C809" s="36"/>
      <c r="D809" s="5"/>
      <c r="E809" s="5"/>
      <c r="F809" s="5"/>
      <c r="G809" s="5"/>
      <c r="H809" s="5"/>
      <c r="I809" s="5"/>
      <c r="J809" s="5"/>
      <c r="K809" s="5"/>
      <c r="L809" s="5"/>
      <c r="M809" s="36"/>
      <c r="N809" s="36"/>
      <c r="O809" s="36"/>
      <c r="P809" s="5"/>
      <c r="Q809" s="2"/>
      <c r="R809" s="2"/>
      <c r="S809" s="2"/>
      <c r="T809" s="2"/>
      <c r="U809" s="2"/>
      <c r="V809" s="2"/>
      <c r="W809" s="2"/>
      <c r="X809" s="2"/>
      <c r="Y809" s="2"/>
      <c r="Z809" s="2"/>
      <c r="AA809" s="2"/>
      <c r="AB809" s="2"/>
      <c r="AC809" s="2"/>
      <c r="AD809" s="2"/>
      <c r="AE809" s="2"/>
      <c r="AF809" s="2"/>
    </row>
    <row r="810" spans="1:32" ht="14.25" customHeight="1">
      <c r="A810" s="3"/>
      <c r="B810" s="5"/>
      <c r="C810" s="36"/>
      <c r="D810" s="5"/>
      <c r="E810" s="5"/>
      <c r="F810" s="5"/>
      <c r="G810" s="5"/>
      <c r="H810" s="5"/>
      <c r="I810" s="5"/>
      <c r="J810" s="5"/>
      <c r="K810" s="5"/>
      <c r="L810" s="5"/>
      <c r="M810" s="36"/>
      <c r="N810" s="36"/>
      <c r="O810" s="36"/>
      <c r="P810" s="5"/>
      <c r="Q810" s="2"/>
      <c r="R810" s="2"/>
      <c r="S810" s="2"/>
      <c r="T810" s="2"/>
      <c r="U810" s="2"/>
      <c r="V810" s="2"/>
      <c r="W810" s="2"/>
      <c r="X810" s="2"/>
      <c r="Y810" s="2"/>
      <c r="Z810" s="2"/>
      <c r="AA810" s="2"/>
      <c r="AB810" s="2"/>
      <c r="AC810" s="2"/>
      <c r="AD810" s="2"/>
      <c r="AE810" s="2"/>
      <c r="AF810" s="2"/>
    </row>
    <row r="811" spans="1:32" ht="14.25" customHeight="1">
      <c r="A811" s="3"/>
      <c r="B811" s="5"/>
      <c r="C811" s="36"/>
      <c r="D811" s="5"/>
      <c r="E811" s="5"/>
      <c r="F811" s="5"/>
      <c r="G811" s="5"/>
      <c r="H811" s="5"/>
      <c r="I811" s="5"/>
      <c r="J811" s="5"/>
      <c r="K811" s="5"/>
      <c r="L811" s="5"/>
      <c r="M811" s="36"/>
      <c r="N811" s="36"/>
      <c r="O811" s="36"/>
      <c r="P811" s="5"/>
      <c r="Q811" s="2"/>
      <c r="R811" s="2"/>
      <c r="S811" s="2"/>
      <c r="T811" s="2"/>
      <c r="U811" s="2"/>
      <c r="V811" s="2"/>
      <c r="W811" s="2"/>
      <c r="X811" s="2"/>
      <c r="Y811" s="2"/>
      <c r="Z811" s="2"/>
      <c r="AA811" s="2"/>
      <c r="AB811" s="2"/>
      <c r="AC811" s="2"/>
      <c r="AD811" s="2"/>
      <c r="AE811" s="2"/>
      <c r="AF811" s="2"/>
    </row>
    <row r="812" spans="1:32" ht="14.25" customHeight="1">
      <c r="A812" s="3"/>
      <c r="B812" s="5"/>
      <c r="C812" s="36"/>
      <c r="D812" s="5"/>
      <c r="E812" s="5"/>
      <c r="F812" s="5"/>
      <c r="G812" s="5"/>
      <c r="H812" s="5"/>
      <c r="I812" s="5"/>
      <c r="J812" s="5"/>
      <c r="K812" s="5"/>
      <c r="L812" s="5"/>
      <c r="M812" s="36"/>
      <c r="N812" s="36"/>
      <c r="O812" s="36"/>
      <c r="P812" s="5"/>
      <c r="Q812" s="2"/>
      <c r="R812" s="2"/>
      <c r="S812" s="2"/>
      <c r="T812" s="2"/>
      <c r="U812" s="2"/>
      <c r="V812" s="2"/>
      <c r="W812" s="2"/>
      <c r="X812" s="2"/>
      <c r="Y812" s="2"/>
      <c r="Z812" s="2"/>
      <c r="AA812" s="2"/>
      <c r="AB812" s="2"/>
      <c r="AC812" s="2"/>
      <c r="AD812" s="2"/>
      <c r="AE812" s="2"/>
      <c r="AF812" s="2"/>
    </row>
    <row r="813" spans="1:32" ht="14.25" customHeight="1">
      <c r="A813" s="3"/>
      <c r="B813" s="5"/>
      <c r="C813" s="36"/>
      <c r="D813" s="5"/>
      <c r="E813" s="5"/>
      <c r="F813" s="5"/>
      <c r="G813" s="5"/>
      <c r="H813" s="5"/>
      <c r="I813" s="5"/>
      <c r="J813" s="5"/>
      <c r="K813" s="5"/>
      <c r="L813" s="5"/>
      <c r="M813" s="36"/>
      <c r="N813" s="36"/>
      <c r="O813" s="36"/>
      <c r="P813" s="5"/>
      <c r="Q813" s="2"/>
      <c r="R813" s="2"/>
      <c r="S813" s="2"/>
      <c r="T813" s="2"/>
      <c r="U813" s="2"/>
      <c r="V813" s="2"/>
      <c r="W813" s="2"/>
      <c r="X813" s="2"/>
      <c r="Y813" s="2"/>
      <c r="Z813" s="2"/>
      <c r="AA813" s="2"/>
      <c r="AB813" s="2"/>
      <c r="AC813" s="2"/>
      <c r="AD813" s="2"/>
      <c r="AE813" s="2"/>
      <c r="AF813" s="2"/>
    </row>
    <row r="814" spans="1:32" ht="14.25" customHeight="1">
      <c r="A814" s="3"/>
      <c r="B814" s="5"/>
      <c r="C814" s="36"/>
      <c r="D814" s="5"/>
      <c r="E814" s="5"/>
      <c r="F814" s="5"/>
      <c r="G814" s="5"/>
      <c r="H814" s="5"/>
      <c r="I814" s="5"/>
      <c r="J814" s="5"/>
      <c r="K814" s="5"/>
      <c r="L814" s="5"/>
      <c r="M814" s="36"/>
      <c r="N814" s="36"/>
      <c r="O814" s="36"/>
      <c r="P814" s="5"/>
      <c r="Q814" s="2"/>
      <c r="R814" s="2"/>
      <c r="S814" s="2"/>
      <c r="T814" s="2"/>
      <c r="U814" s="2"/>
      <c r="V814" s="2"/>
      <c r="W814" s="2"/>
      <c r="X814" s="2"/>
      <c r="Y814" s="2"/>
      <c r="Z814" s="2"/>
      <c r="AA814" s="2"/>
      <c r="AB814" s="2"/>
      <c r="AC814" s="2"/>
      <c r="AD814" s="2"/>
      <c r="AE814" s="2"/>
      <c r="AF814" s="2"/>
    </row>
    <row r="815" spans="1:32" ht="14.25" customHeight="1">
      <c r="A815" s="3"/>
      <c r="B815" s="5"/>
      <c r="C815" s="36"/>
      <c r="D815" s="5"/>
      <c r="E815" s="5"/>
      <c r="F815" s="5"/>
      <c r="G815" s="5"/>
      <c r="H815" s="5"/>
      <c r="I815" s="5"/>
      <c r="J815" s="5"/>
      <c r="K815" s="5"/>
      <c r="L815" s="5"/>
      <c r="M815" s="36"/>
      <c r="N815" s="36"/>
      <c r="O815" s="36"/>
      <c r="P815" s="5"/>
      <c r="Q815" s="2"/>
      <c r="R815" s="2"/>
      <c r="S815" s="2"/>
      <c r="T815" s="2"/>
      <c r="U815" s="2"/>
      <c r="V815" s="2"/>
      <c r="W815" s="2"/>
      <c r="X815" s="2"/>
      <c r="Y815" s="2"/>
      <c r="Z815" s="2"/>
      <c r="AA815" s="2"/>
      <c r="AB815" s="2"/>
      <c r="AC815" s="2"/>
      <c r="AD815" s="2"/>
      <c r="AE815" s="2"/>
      <c r="AF815" s="2"/>
    </row>
    <row r="816" spans="1:32" ht="14.25" customHeight="1">
      <c r="A816" s="3"/>
      <c r="B816" s="5"/>
      <c r="C816" s="36"/>
      <c r="D816" s="5"/>
      <c r="E816" s="5"/>
      <c r="F816" s="5"/>
      <c r="G816" s="5"/>
      <c r="H816" s="5"/>
      <c r="I816" s="5"/>
      <c r="J816" s="5"/>
      <c r="K816" s="5"/>
      <c r="L816" s="5"/>
      <c r="M816" s="36"/>
      <c r="N816" s="36"/>
      <c r="O816" s="36"/>
      <c r="P816" s="5"/>
      <c r="Q816" s="2"/>
      <c r="R816" s="2"/>
      <c r="S816" s="2"/>
      <c r="T816" s="2"/>
      <c r="U816" s="2"/>
      <c r="V816" s="2"/>
      <c r="W816" s="2"/>
      <c r="X816" s="2"/>
      <c r="Y816" s="2"/>
      <c r="Z816" s="2"/>
      <c r="AA816" s="2"/>
      <c r="AB816" s="2"/>
      <c r="AC816" s="2"/>
      <c r="AD816" s="2"/>
      <c r="AE816" s="2"/>
      <c r="AF816" s="2"/>
    </row>
    <row r="817" spans="1:32" ht="14.25" customHeight="1">
      <c r="A817" s="3"/>
      <c r="B817" s="5"/>
      <c r="C817" s="36"/>
      <c r="D817" s="5"/>
      <c r="E817" s="5"/>
      <c r="F817" s="5"/>
      <c r="G817" s="5"/>
      <c r="H817" s="5"/>
      <c r="I817" s="5"/>
      <c r="J817" s="5"/>
      <c r="K817" s="5"/>
      <c r="L817" s="5"/>
      <c r="M817" s="36"/>
      <c r="N817" s="36"/>
      <c r="O817" s="36"/>
      <c r="P817" s="5"/>
      <c r="Q817" s="2"/>
      <c r="R817" s="2"/>
      <c r="S817" s="2"/>
      <c r="T817" s="2"/>
      <c r="U817" s="2"/>
      <c r="V817" s="2"/>
      <c r="W817" s="2"/>
      <c r="X817" s="2"/>
      <c r="Y817" s="2"/>
      <c r="Z817" s="2"/>
      <c r="AA817" s="2"/>
      <c r="AB817" s="2"/>
      <c r="AC817" s="2"/>
      <c r="AD817" s="2"/>
      <c r="AE817" s="2"/>
      <c r="AF817" s="2"/>
    </row>
    <row r="818" spans="1:32" ht="14.25" customHeight="1">
      <c r="A818" s="3"/>
      <c r="B818" s="5"/>
      <c r="C818" s="36"/>
      <c r="D818" s="5"/>
      <c r="E818" s="5"/>
      <c r="F818" s="5"/>
      <c r="G818" s="5"/>
      <c r="H818" s="5"/>
      <c r="I818" s="5"/>
      <c r="J818" s="5"/>
      <c r="K818" s="5"/>
      <c r="L818" s="5"/>
      <c r="M818" s="36"/>
      <c r="N818" s="36"/>
      <c r="O818" s="36"/>
      <c r="P818" s="5"/>
      <c r="Q818" s="2"/>
      <c r="R818" s="2"/>
      <c r="S818" s="2"/>
      <c r="T818" s="2"/>
      <c r="U818" s="2"/>
      <c r="V818" s="2"/>
      <c r="W818" s="2"/>
      <c r="X818" s="2"/>
      <c r="Y818" s="2"/>
      <c r="Z818" s="2"/>
      <c r="AA818" s="2"/>
      <c r="AB818" s="2"/>
      <c r="AC818" s="2"/>
      <c r="AD818" s="2"/>
      <c r="AE818" s="2"/>
      <c r="AF818" s="2"/>
    </row>
    <row r="819" spans="1:32" ht="14.25" customHeight="1">
      <c r="A819" s="3"/>
      <c r="B819" s="5"/>
      <c r="C819" s="36"/>
      <c r="D819" s="5"/>
      <c r="E819" s="5"/>
      <c r="F819" s="5"/>
      <c r="G819" s="5"/>
      <c r="H819" s="5"/>
      <c r="I819" s="5"/>
      <c r="J819" s="5"/>
      <c r="K819" s="5"/>
      <c r="L819" s="5"/>
      <c r="M819" s="36"/>
      <c r="N819" s="36"/>
      <c r="O819" s="36"/>
      <c r="P819" s="5"/>
      <c r="Q819" s="2"/>
      <c r="R819" s="2"/>
      <c r="S819" s="2"/>
      <c r="T819" s="2"/>
      <c r="U819" s="2"/>
      <c r="V819" s="2"/>
      <c r="W819" s="2"/>
      <c r="X819" s="2"/>
      <c r="Y819" s="2"/>
      <c r="Z819" s="2"/>
      <c r="AA819" s="2"/>
      <c r="AB819" s="2"/>
      <c r="AC819" s="2"/>
      <c r="AD819" s="2"/>
      <c r="AE819" s="2"/>
      <c r="AF819" s="2"/>
    </row>
    <row r="820" spans="1:32" ht="14.25" customHeight="1">
      <c r="A820" s="3"/>
      <c r="B820" s="5"/>
      <c r="C820" s="36"/>
      <c r="D820" s="5"/>
      <c r="E820" s="5"/>
      <c r="F820" s="5"/>
      <c r="G820" s="5"/>
      <c r="H820" s="5"/>
      <c r="I820" s="5"/>
      <c r="J820" s="5"/>
      <c r="K820" s="5"/>
      <c r="L820" s="5"/>
      <c r="M820" s="36"/>
      <c r="N820" s="36"/>
      <c r="O820" s="36"/>
      <c r="P820" s="5"/>
      <c r="Q820" s="2"/>
      <c r="R820" s="2"/>
      <c r="S820" s="2"/>
      <c r="T820" s="2"/>
      <c r="U820" s="2"/>
      <c r="V820" s="2"/>
      <c r="W820" s="2"/>
      <c r="X820" s="2"/>
      <c r="Y820" s="2"/>
      <c r="Z820" s="2"/>
      <c r="AA820" s="2"/>
      <c r="AB820" s="2"/>
      <c r="AC820" s="2"/>
      <c r="AD820" s="2"/>
      <c r="AE820" s="2"/>
      <c r="AF820" s="2"/>
    </row>
    <row r="821" spans="1:32" ht="14.25" customHeight="1">
      <c r="A821" s="3"/>
      <c r="B821" s="5"/>
      <c r="C821" s="36"/>
      <c r="D821" s="5"/>
      <c r="E821" s="5"/>
      <c r="F821" s="5"/>
      <c r="G821" s="5"/>
      <c r="H821" s="5"/>
      <c r="I821" s="5"/>
      <c r="J821" s="5"/>
      <c r="K821" s="5"/>
      <c r="L821" s="5"/>
      <c r="M821" s="36"/>
      <c r="N821" s="36"/>
      <c r="O821" s="36"/>
      <c r="P821" s="5"/>
      <c r="Q821" s="2"/>
      <c r="R821" s="2"/>
      <c r="S821" s="2"/>
      <c r="T821" s="2"/>
      <c r="U821" s="2"/>
      <c r="V821" s="2"/>
      <c r="W821" s="2"/>
      <c r="X821" s="2"/>
      <c r="Y821" s="2"/>
      <c r="Z821" s="2"/>
      <c r="AA821" s="2"/>
      <c r="AB821" s="2"/>
      <c r="AC821" s="2"/>
      <c r="AD821" s="2"/>
      <c r="AE821" s="2"/>
      <c r="AF821" s="2"/>
    </row>
    <row r="822" spans="1:32" ht="14.25" customHeight="1">
      <c r="A822" s="3"/>
      <c r="B822" s="5"/>
      <c r="C822" s="36"/>
      <c r="D822" s="5"/>
      <c r="E822" s="5"/>
      <c r="F822" s="5"/>
      <c r="G822" s="5"/>
      <c r="H822" s="5"/>
      <c r="I822" s="5"/>
      <c r="J822" s="5"/>
      <c r="K822" s="5"/>
      <c r="L822" s="5"/>
      <c r="M822" s="36"/>
      <c r="N822" s="36"/>
      <c r="O822" s="36"/>
      <c r="P822" s="5"/>
      <c r="Q822" s="2"/>
      <c r="R822" s="2"/>
      <c r="S822" s="2"/>
      <c r="T822" s="2"/>
      <c r="U822" s="2"/>
      <c r="V822" s="2"/>
      <c r="W822" s="2"/>
      <c r="X822" s="2"/>
      <c r="Y822" s="2"/>
      <c r="Z822" s="2"/>
      <c r="AA822" s="2"/>
      <c r="AB822" s="2"/>
      <c r="AC822" s="2"/>
      <c r="AD822" s="2"/>
      <c r="AE822" s="2"/>
      <c r="AF822" s="2"/>
    </row>
    <row r="823" spans="1:32" ht="14.25" customHeight="1">
      <c r="A823" s="3"/>
      <c r="B823" s="5"/>
      <c r="C823" s="36"/>
      <c r="D823" s="5"/>
      <c r="E823" s="5"/>
      <c r="F823" s="5"/>
      <c r="G823" s="5"/>
      <c r="H823" s="5"/>
      <c r="I823" s="5"/>
      <c r="J823" s="5"/>
      <c r="K823" s="5"/>
      <c r="L823" s="5"/>
      <c r="M823" s="36"/>
      <c r="N823" s="36"/>
      <c r="O823" s="36"/>
      <c r="P823" s="5"/>
      <c r="Q823" s="2"/>
      <c r="R823" s="2"/>
      <c r="S823" s="2"/>
      <c r="T823" s="2"/>
      <c r="U823" s="2"/>
      <c r="V823" s="2"/>
      <c r="W823" s="2"/>
      <c r="X823" s="2"/>
      <c r="Y823" s="2"/>
      <c r="Z823" s="2"/>
      <c r="AA823" s="2"/>
      <c r="AB823" s="2"/>
      <c r="AC823" s="2"/>
      <c r="AD823" s="2"/>
      <c r="AE823" s="2"/>
      <c r="AF823" s="2"/>
    </row>
    <row r="824" spans="1:32" ht="14.25" customHeight="1">
      <c r="A824" s="3"/>
      <c r="B824" s="5"/>
      <c r="C824" s="36"/>
      <c r="D824" s="5"/>
      <c r="E824" s="5"/>
      <c r="F824" s="5"/>
      <c r="G824" s="5"/>
      <c r="H824" s="5"/>
      <c r="I824" s="5"/>
      <c r="J824" s="5"/>
      <c r="K824" s="5"/>
      <c r="L824" s="5"/>
      <c r="M824" s="36"/>
      <c r="N824" s="36"/>
      <c r="O824" s="36"/>
      <c r="P824" s="5"/>
      <c r="Q824" s="2"/>
      <c r="R824" s="2"/>
      <c r="S824" s="2"/>
      <c r="T824" s="2"/>
      <c r="U824" s="2"/>
      <c r="V824" s="2"/>
      <c r="W824" s="2"/>
      <c r="X824" s="2"/>
      <c r="Y824" s="2"/>
      <c r="Z824" s="2"/>
      <c r="AA824" s="2"/>
      <c r="AB824" s="2"/>
      <c r="AC824" s="2"/>
      <c r="AD824" s="2"/>
      <c r="AE824" s="2"/>
      <c r="AF824" s="2"/>
    </row>
    <row r="825" spans="1:32" ht="14.25" customHeight="1">
      <c r="A825" s="3"/>
      <c r="B825" s="5"/>
      <c r="C825" s="36"/>
      <c r="D825" s="5"/>
      <c r="E825" s="5"/>
      <c r="F825" s="5"/>
      <c r="G825" s="5"/>
      <c r="H825" s="5"/>
      <c r="I825" s="5"/>
      <c r="J825" s="5"/>
      <c r="K825" s="5"/>
      <c r="L825" s="5"/>
      <c r="M825" s="36"/>
      <c r="N825" s="36"/>
      <c r="O825" s="36"/>
      <c r="P825" s="5"/>
      <c r="Q825" s="2"/>
      <c r="R825" s="2"/>
      <c r="S825" s="2"/>
      <c r="T825" s="2"/>
      <c r="U825" s="2"/>
      <c r="V825" s="2"/>
      <c r="W825" s="2"/>
      <c r="X825" s="2"/>
      <c r="Y825" s="2"/>
      <c r="Z825" s="2"/>
      <c r="AA825" s="2"/>
      <c r="AB825" s="2"/>
      <c r="AC825" s="2"/>
      <c r="AD825" s="2"/>
      <c r="AE825" s="2"/>
      <c r="AF825" s="2"/>
    </row>
    <row r="826" spans="1:32" ht="14.25" customHeight="1">
      <c r="A826" s="3"/>
      <c r="B826" s="5"/>
      <c r="C826" s="36"/>
      <c r="D826" s="5"/>
      <c r="E826" s="5"/>
      <c r="F826" s="5"/>
      <c r="G826" s="5"/>
      <c r="H826" s="5"/>
      <c r="I826" s="5"/>
      <c r="J826" s="5"/>
      <c r="K826" s="5"/>
      <c r="L826" s="5"/>
      <c r="M826" s="36"/>
      <c r="N826" s="36"/>
      <c r="O826" s="36"/>
      <c r="P826" s="5"/>
      <c r="Q826" s="2"/>
      <c r="R826" s="2"/>
      <c r="S826" s="2"/>
      <c r="T826" s="2"/>
      <c r="U826" s="2"/>
      <c r="V826" s="2"/>
      <c r="W826" s="2"/>
      <c r="X826" s="2"/>
      <c r="Y826" s="2"/>
      <c r="Z826" s="2"/>
      <c r="AA826" s="2"/>
      <c r="AB826" s="2"/>
      <c r="AC826" s="2"/>
      <c r="AD826" s="2"/>
      <c r="AE826" s="2"/>
      <c r="AF826" s="2"/>
    </row>
    <row r="827" spans="1:32" ht="14.25" customHeight="1">
      <c r="A827" s="3"/>
      <c r="B827" s="5"/>
      <c r="C827" s="36"/>
      <c r="D827" s="5"/>
      <c r="E827" s="5"/>
      <c r="F827" s="5"/>
      <c r="G827" s="5"/>
      <c r="H827" s="5"/>
      <c r="I827" s="5"/>
      <c r="J827" s="5"/>
      <c r="K827" s="5"/>
      <c r="L827" s="5"/>
      <c r="M827" s="36"/>
      <c r="N827" s="36"/>
      <c r="O827" s="36"/>
      <c r="P827" s="5"/>
      <c r="Q827" s="2"/>
      <c r="R827" s="2"/>
      <c r="S827" s="2"/>
      <c r="T827" s="2"/>
      <c r="U827" s="2"/>
      <c r="V827" s="2"/>
      <c r="W827" s="2"/>
      <c r="X827" s="2"/>
      <c r="Y827" s="2"/>
      <c r="Z827" s="2"/>
      <c r="AA827" s="2"/>
      <c r="AB827" s="2"/>
      <c r="AC827" s="2"/>
      <c r="AD827" s="2"/>
      <c r="AE827" s="2"/>
      <c r="AF827" s="2"/>
    </row>
    <row r="828" spans="1:32" ht="14.25" customHeight="1">
      <c r="A828" s="3"/>
      <c r="B828" s="5"/>
      <c r="C828" s="36"/>
      <c r="D828" s="5"/>
      <c r="E828" s="5"/>
      <c r="F828" s="5"/>
      <c r="G828" s="5"/>
      <c r="H828" s="5"/>
      <c r="I828" s="5"/>
      <c r="J828" s="5"/>
      <c r="K828" s="5"/>
      <c r="L828" s="5"/>
      <c r="M828" s="36"/>
      <c r="N828" s="36"/>
      <c r="O828" s="36"/>
      <c r="P828" s="5"/>
      <c r="Q828" s="2"/>
      <c r="R828" s="2"/>
      <c r="S828" s="2"/>
      <c r="T828" s="2"/>
      <c r="U828" s="2"/>
      <c r="V828" s="2"/>
      <c r="W828" s="2"/>
      <c r="X828" s="2"/>
      <c r="Y828" s="2"/>
      <c r="Z828" s="2"/>
      <c r="AA828" s="2"/>
      <c r="AB828" s="2"/>
      <c r="AC828" s="2"/>
      <c r="AD828" s="2"/>
      <c r="AE828" s="2"/>
      <c r="AF828" s="2"/>
    </row>
    <row r="829" spans="1:32" ht="14.25" customHeight="1">
      <c r="A829" s="3"/>
      <c r="B829" s="5"/>
      <c r="C829" s="36"/>
      <c r="D829" s="5"/>
      <c r="E829" s="5"/>
      <c r="F829" s="5"/>
      <c r="G829" s="5"/>
      <c r="H829" s="5"/>
      <c r="I829" s="5"/>
      <c r="J829" s="5"/>
      <c r="K829" s="5"/>
      <c r="L829" s="5"/>
      <c r="M829" s="36"/>
      <c r="N829" s="36"/>
      <c r="O829" s="36"/>
      <c r="P829" s="5"/>
      <c r="Q829" s="2"/>
      <c r="R829" s="2"/>
      <c r="S829" s="2"/>
      <c r="T829" s="2"/>
      <c r="U829" s="2"/>
      <c r="V829" s="2"/>
      <c r="W829" s="2"/>
      <c r="X829" s="2"/>
      <c r="Y829" s="2"/>
      <c r="Z829" s="2"/>
      <c r="AA829" s="2"/>
      <c r="AB829" s="2"/>
      <c r="AC829" s="2"/>
      <c r="AD829" s="2"/>
      <c r="AE829" s="2"/>
      <c r="AF829" s="2"/>
    </row>
    <row r="830" spans="1:32" ht="14.25" customHeight="1">
      <c r="A830" s="3"/>
      <c r="B830" s="5"/>
      <c r="C830" s="36"/>
      <c r="D830" s="5"/>
      <c r="E830" s="5"/>
      <c r="F830" s="5"/>
      <c r="G830" s="5"/>
      <c r="H830" s="5"/>
      <c r="I830" s="5"/>
      <c r="J830" s="5"/>
      <c r="K830" s="5"/>
      <c r="L830" s="5"/>
      <c r="M830" s="36"/>
      <c r="N830" s="36"/>
      <c r="O830" s="36"/>
      <c r="P830" s="5"/>
      <c r="Q830" s="2"/>
      <c r="R830" s="2"/>
      <c r="S830" s="2"/>
      <c r="T830" s="2"/>
      <c r="U830" s="2"/>
      <c r="V830" s="2"/>
      <c r="W830" s="2"/>
      <c r="X830" s="2"/>
      <c r="Y830" s="2"/>
      <c r="Z830" s="2"/>
      <c r="AA830" s="2"/>
      <c r="AB830" s="2"/>
      <c r="AC830" s="2"/>
      <c r="AD830" s="2"/>
      <c r="AE830" s="2"/>
      <c r="AF830" s="2"/>
    </row>
    <row r="831" spans="1:32" ht="14.25" customHeight="1">
      <c r="A831" s="3"/>
      <c r="B831" s="5"/>
      <c r="C831" s="36"/>
      <c r="D831" s="5"/>
      <c r="E831" s="5"/>
      <c r="F831" s="5"/>
      <c r="G831" s="5"/>
      <c r="H831" s="5"/>
      <c r="I831" s="5"/>
      <c r="J831" s="5"/>
      <c r="K831" s="5"/>
      <c r="L831" s="5"/>
      <c r="M831" s="36"/>
      <c r="N831" s="36"/>
      <c r="O831" s="36"/>
      <c r="P831" s="5"/>
      <c r="Q831" s="2"/>
      <c r="R831" s="2"/>
      <c r="S831" s="2"/>
      <c r="T831" s="2"/>
      <c r="U831" s="2"/>
      <c r="V831" s="2"/>
      <c r="W831" s="2"/>
      <c r="X831" s="2"/>
      <c r="Y831" s="2"/>
      <c r="Z831" s="2"/>
      <c r="AA831" s="2"/>
      <c r="AB831" s="2"/>
      <c r="AC831" s="2"/>
      <c r="AD831" s="2"/>
      <c r="AE831" s="2"/>
      <c r="AF831" s="2"/>
    </row>
    <row r="832" spans="1:32" ht="14.25" customHeight="1">
      <c r="A832" s="3"/>
      <c r="B832" s="5"/>
      <c r="C832" s="36"/>
      <c r="D832" s="5"/>
      <c r="E832" s="5"/>
      <c r="F832" s="5"/>
      <c r="G832" s="5"/>
      <c r="H832" s="5"/>
      <c r="I832" s="5"/>
      <c r="J832" s="5"/>
      <c r="K832" s="5"/>
      <c r="L832" s="5"/>
      <c r="M832" s="36"/>
      <c r="N832" s="36"/>
      <c r="O832" s="36"/>
      <c r="P832" s="5"/>
      <c r="Q832" s="2"/>
      <c r="R832" s="2"/>
      <c r="S832" s="2"/>
      <c r="T832" s="2"/>
      <c r="U832" s="2"/>
      <c r="V832" s="2"/>
      <c r="W832" s="2"/>
      <c r="X832" s="2"/>
      <c r="Y832" s="2"/>
      <c r="Z832" s="2"/>
      <c r="AA832" s="2"/>
      <c r="AB832" s="2"/>
      <c r="AC832" s="2"/>
      <c r="AD832" s="2"/>
      <c r="AE832" s="2"/>
      <c r="AF832" s="2"/>
    </row>
    <row r="833" spans="1:32" ht="14.25" customHeight="1">
      <c r="A833" s="3"/>
      <c r="B833" s="5"/>
      <c r="C833" s="36"/>
      <c r="D833" s="5"/>
      <c r="E833" s="5"/>
      <c r="F833" s="5"/>
      <c r="G833" s="5"/>
      <c r="H833" s="5"/>
      <c r="I833" s="5"/>
      <c r="J833" s="5"/>
      <c r="K833" s="5"/>
      <c r="L833" s="5"/>
      <c r="M833" s="36"/>
      <c r="N833" s="36"/>
      <c r="O833" s="36"/>
      <c r="P833" s="5"/>
      <c r="Q833" s="2"/>
      <c r="R833" s="2"/>
      <c r="S833" s="2"/>
      <c r="T833" s="2"/>
      <c r="U833" s="2"/>
      <c r="V833" s="2"/>
      <c r="W833" s="2"/>
      <c r="X833" s="2"/>
      <c r="Y833" s="2"/>
      <c r="Z833" s="2"/>
      <c r="AA833" s="2"/>
      <c r="AB833" s="2"/>
      <c r="AC833" s="2"/>
      <c r="AD833" s="2"/>
      <c r="AE833" s="2"/>
      <c r="AF833" s="2"/>
    </row>
    <row r="834" spans="1:32" ht="14.25" customHeight="1">
      <c r="A834" s="3"/>
      <c r="B834" s="5"/>
      <c r="C834" s="36"/>
      <c r="D834" s="5"/>
      <c r="E834" s="5"/>
      <c r="F834" s="5"/>
      <c r="G834" s="5"/>
      <c r="H834" s="5"/>
      <c r="I834" s="5"/>
      <c r="J834" s="5"/>
      <c r="K834" s="5"/>
      <c r="L834" s="5"/>
      <c r="M834" s="36"/>
      <c r="N834" s="36"/>
      <c r="O834" s="36"/>
      <c r="P834" s="5"/>
      <c r="Q834" s="2"/>
      <c r="R834" s="2"/>
      <c r="S834" s="2"/>
      <c r="T834" s="2"/>
      <c r="U834" s="2"/>
      <c r="V834" s="2"/>
      <c r="W834" s="2"/>
      <c r="X834" s="2"/>
      <c r="Y834" s="2"/>
      <c r="Z834" s="2"/>
      <c r="AA834" s="2"/>
      <c r="AB834" s="2"/>
      <c r="AC834" s="2"/>
      <c r="AD834" s="2"/>
      <c r="AE834" s="2"/>
      <c r="AF834" s="2"/>
    </row>
    <row r="835" spans="1:32" ht="14.25" customHeight="1">
      <c r="A835" s="3"/>
      <c r="B835" s="5"/>
      <c r="C835" s="36"/>
      <c r="D835" s="5"/>
      <c r="E835" s="5"/>
      <c r="F835" s="5"/>
      <c r="G835" s="5"/>
      <c r="H835" s="5"/>
      <c r="I835" s="5"/>
      <c r="J835" s="5"/>
      <c r="K835" s="5"/>
      <c r="L835" s="5"/>
      <c r="M835" s="36"/>
      <c r="N835" s="36"/>
      <c r="O835" s="36"/>
      <c r="P835" s="5"/>
      <c r="Q835" s="2"/>
      <c r="R835" s="2"/>
      <c r="S835" s="2"/>
      <c r="T835" s="2"/>
      <c r="U835" s="2"/>
      <c r="V835" s="2"/>
      <c r="W835" s="2"/>
      <c r="X835" s="2"/>
      <c r="Y835" s="2"/>
      <c r="Z835" s="2"/>
      <c r="AA835" s="2"/>
      <c r="AB835" s="2"/>
      <c r="AC835" s="2"/>
      <c r="AD835" s="2"/>
      <c r="AE835" s="2"/>
      <c r="AF835" s="2"/>
    </row>
    <row r="836" spans="1:32" ht="14.25" customHeight="1">
      <c r="A836" s="3"/>
      <c r="B836" s="5"/>
      <c r="C836" s="36"/>
      <c r="D836" s="5"/>
      <c r="E836" s="5"/>
      <c r="F836" s="5"/>
      <c r="G836" s="5"/>
      <c r="H836" s="5"/>
      <c r="I836" s="5"/>
      <c r="J836" s="5"/>
      <c r="K836" s="5"/>
      <c r="L836" s="5"/>
      <c r="M836" s="36"/>
      <c r="N836" s="36"/>
      <c r="O836" s="36"/>
      <c r="P836" s="5"/>
      <c r="Q836" s="2"/>
      <c r="R836" s="2"/>
      <c r="S836" s="2"/>
      <c r="T836" s="2"/>
      <c r="U836" s="2"/>
      <c r="V836" s="2"/>
      <c r="W836" s="2"/>
      <c r="X836" s="2"/>
      <c r="Y836" s="2"/>
      <c r="Z836" s="2"/>
      <c r="AA836" s="2"/>
      <c r="AB836" s="2"/>
      <c r="AC836" s="2"/>
      <c r="AD836" s="2"/>
      <c r="AE836" s="2"/>
      <c r="AF836" s="2"/>
    </row>
    <row r="837" spans="1:32" ht="14.25" customHeight="1">
      <c r="A837" s="3"/>
      <c r="B837" s="5"/>
      <c r="C837" s="36"/>
      <c r="D837" s="5"/>
      <c r="E837" s="5"/>
      <c r="F837" s="5"/>
      <c r="G837" s="5"/>
      <c r="H837" s="5"/>
      <c r="I837" s="5"/>
      <c r="J837" s="5"/>
      <c r="K837" s="5"/>
      <c r="L837" s="5"/>
      <c r="M837" s="36"/>
      <c r="N837" s="36"/>
      <c r="O837" s="36"/>
      <c r="P837" s="5"/>
      <c r="Q837" s="2"/>
      <c r="R837" s="2"/>
      <c r="S837" s="2"/>
      <c r="T837" s="2"/>
      <c r="U837" s="2"/>
      <c r="V837" s="2"/>
      <c r="W837" s="2"/>
      <c r="X837" s="2"/>
      <c r="Y837" s="2"/>
      <c r="Z837" s="2"/>
      <c r="AA837" s="2"/>
      <c r="AB837" s="2"/>
      <c r="AC837" s="2"/>
      <c r="AD837" s="2"/>
      <c r="AE837" s="2"/>
      <c r="AF837" s="2"/>
    </row>
    <row r="838" spans="1:32" ht="14.25" customHeight="1">
      <c r="A838" s="3"/>
      <c r="B838" s="5"/>
      <c r="C838" s="36"/>
      <c r="D838" s="5"/>
      <c r="E838" s="5"/>
      <c r="F838" s="5"/>
      <c r="G838" s="5"/>
      <c r="H838" s="5"/>
      <c r="I838" s="5"/>
      <c r="J838" s="5"/>
      <c r="K838" s="5"/>
      <c r="L838" s="5"/>
      <c r="M838" s="36"/>
      <c r="N838" s="36"/>
      <c r="O838" s="36"/>
      <c r="P838" s="5"/>
      <c r="Q838" s="2"/>
      <c r="R838" s="2"/>
      <c r="S838" s="2"/>
      <c r="T838" s="2"/>
      <c r="U838" s="2"/>
      <c r="V838" s="2"/>
      <c r="W838" s="2"/>
      <c r="X838" s="2"/>
      <c r="Y838" s="2"/>
      <c r="Z838" s="2"/>
      <c r="AA838" s="2"/>
      <c r="AB838" s="2"/>
      <c r="AC838" s="2"/>
      <c r="AD838" s="2"/>
      <c r="AE838" s="2"/>
      <c r="AF838" s="2"/>
    </row>
    <row r="839" spans="1:32" ht="14.25" customHeight="1">
      <c r="A839" s="3"/>
      <c r="B839" s="5"/>
      <c r="C839" s="36"/>
      <c r="D839" s="5"/>
      <c r="E839" s="5"/>
      <c r="F839" s="5"/>
      <c r="G839" s="5"/>
      <c r="H839" s="5"/>
      <c r="I839" s="5"/>
      <c r="J839" s="5"/>
      <c r="K839" s="5"/>
      <c r="L839" s="5"/>
      <c r="M839" s="36"/>
      <c r="N839" s="36"/>
      <c r="O839" s="36"/>
      <c r="P839" s="5"/>
      <c r="Q839" s="2"/>
      <c r="R839" s="2"/>
      <c r="S839" s="2"/>
      <c r="T839" s="2"/>
      <c r="U839" s="2"/>
      <c r="V839" s="2"/>
      <c r="W839" s="2"/>
      <c r="X839" s="2"/>
      <c r="Y839" s="2"/>
      <c r="Z839" s="2"/>
      <c r="AA839" s="2"/>
      <c r="AB839" s="2"/>
      <c r="AC839" s="2"/>
      <c r="AD839" s="2"/>
      <c r="AE839" s="2"/>
      <c r="AF839" s="2"/>
    </row>
    <row r="840" spans="1:32" ht="14.25" customHeight="1">
      <c r="A840" s="3"/>
      <c r="B840" s="5"/>
      <c r="C840" s="36"/>
      <c r="D840" s="5"/>
      <c r="E840" s="5"/>
      <c r="F840" s="5"/>
      <c r="G840" s="5"/>
      <c r="H840" s="5"/>
      <c r="I840" s="5"/>
      <c r="J840" s="5"/>
      <c r="K840" s="5"/>
      <c r="L840" s="5"/>
      <c r="M840" s="36"/>
      <c r="N840" s="36"/>
      <c r="O840" s="36"/>
      <c r="P840" s="5"/>
      <c r="Q840" s="2"/>
      <c r="R840" s="2"/>
      <c r="S840" s="2"/>
      <c r="T840" s="2"/>
      <c r="U840" s="2"/>
      <c r="V840" s="2"/>
      <c r="W840" s="2"/>
      <c r="X840" s="2"/>
      <c r="Y840" s="2"/>
      <c r="Z840" s="2"/>
      <c r="AA840" s="2"/>
      <c r="AB840" s="2"/>
      <c r="AC840" s="2"/>
      <c r="AD840" s="2"/>
      <c r="AE840" s="2"/>
      <c r="AF840" s="2"/>
    </row>
    <row r="841" spans="1:32" ht="14.25" customHeight="1">
      <c r="A841" s="3"/>
      <c r="B841" s="5"/>
      <c r="C841" s="36"/>
      <c r="D841" s="5"/>
      <c r="E841" s="5"/>
      <c r="F841" s="5"/>
      <c r="G841" s="5"/>
      <c r="H841" s="5"/>
      <c r="I841" s="5"/>
      <c r="J841" s="5"/>
      <c r="K841" s="5"/>
      <c r="L841" s="5"/>
      <c r="M841" s="36"/>
      <c r="N841" s="36"/>
      <c r="O841" s="36"/>
      <c r="P841" s="5"/>
      <c r="Q841" s="2"/>
      <c r="R841" s="2"/>
      <c r="S841" s="2"/>
      <c r="T841" s="2"/>
      <c r="U841" s="2"/>
      <c r="V841" s="2"/>
      <c r="W841" s="2"/>
      <c r="X841" s="2"/>
      <c r="Y841" s="2"/>
      <c r="Z841" s="2"/>
      <c r="AA841" s="2"/>
      <c r="AB841" s="2"/>
      <c r="AC841" s="2"/>
      <c r="AD841" s="2"/>
      <c r="AE841" s="2"/>
      <c r="AF841" s="2"/>
    </row>
    <row r="842" spans="1:32" ht="14.25" customHeight="1">
      <c r="A842" s="3"/>
      <c r="B842" s="5"/>
      <c r="C842" s="36"/>
      <c r="D842" s="5"/>
      <c r="E842" s="5"/>
      <c r="F842" s="5"/>
      <c r="G842" s="5"/>
      <c r="H842" s="5"/>
      <c r="I842" s="5"/>
      <c r="J842" s="5"/>
      <c r="K842" s="5"/>
      <c r="L842" s="5"/>
      <c r="M842" s="36"/>
      <c r="N842" s="36"/>
      <c r="O842" s="36"/>
      <c r="P842" s="5"/>
      <c r="Q842" s="2"/>
      <c r="R842" s="2"/>
      <c r="S842" s="2"/>
      <c r="T842" s="2"/>
      <c r="U842" s="2"/>
      <c r="V842" s="2"/>
      <c r="W842" s="2"/>
      <c r="X842" s="2"/>
      <c r="Y842" s="2"/>
      <c r="Z842" s="2"/>
      <c r="AA842" s="2"/>
      <c r="AB842" s="2"/>
      <c r="AC842" s="2"/>
      <c r="AD842" s="2"/>
      <c r="AE842" s="2"/>
      <c r="AF842" s="2"/>
    </row>
    <row r="843" spans="1:32" ht="14.25" customHeight="1">
      <c r="A843" s="3"/>
      <c r="B843" s="5"/>
      <c r="C843" s="36"/>
      <c r="D843" s="5"/>
      <c r="E843" s="5"/>
      <c r="F843" s="5"/>
      <c r="G843" s="5"/>
      <c r="H843" s="5"/>
      <c r="I843" s="5"/>
      <c r="J843" s="5"/>
      <c r="K843" s="5"/>
      <c r="L843" s="5"/>
      <c r="M843" s="36"/>
      <c r="N843" s="36"/>
      <c r="O843" s="36"/>
      <c r="P843" s="5"/>
      <c r="Q843" s="2"/>
      <c r="R843" s="2"/>
      <c r="S843" s="2"/>
      <c r="T843" s="2"/>
      <c r="U843" s="2"/>
      <c r="V843" s="2"/>
      <c r="W843" s="2"/>
      <c r="X843" s="2"/>
      <c r="Y843" s="2"/>
      <c r="Z843" s="2"/>
      <c r="AA843" s="2"/>
      <c r="AB843" s="2"/>
      <c r="AC843" s="2"/>
      <c r="AD843" s="2"/>
      <c r="AE843" s="2"/>
      <c r="AF843" s="2"/>
    </row>
    <row r="844" spans="1:32" ht="14.25" customHeight="1">
      <c r="A844" s="3"/>
      <c r="B844" s="5"/>
      <c r="C844" s="36"/>
      <c r="D844" s="5"/>
      <c r="E844" s="5"/>
      <c r="F844" s="5"/>
      <c r="G844" s="5"/>
      <c r="H844" s="5"/>
      <c r="I844" s="5"/>
      <c r="J844" s="5"/>
      <c r="K844" s="5"/>
      <c r="L844" s="5"/>
      <c r="M844" s="36"/>
      <c r="N844" s="36"/>
      <c r="O844" s="36"/>
      <c r="P844" s="5"/>
      <c r="Q844" s="2"/>
      <c r="R844" s="2"/>
      <c r="S844" s="2"/>
      <c r="T844" s="2"/>
      <c r="U844" s="2"/>
      <c r="V844" s="2"/>
      <c r="W844" s="2"/>
      <c r="X844" s="2"/>
      <c r="Y844" s="2"/>
      <c r="Z844" s="2"/>
      <c r="AA844" s="2"/>
      <c r="AB844" s="2"/>
      <c r="AC844" s="2"/>
      <c r="AD844" s="2"/>
      <c r="AE844" s="2"/>
      <c r="AF844" s="2"/>
    </row>
    <row r="845" spans="1:32" ht="14.25" customHeight="1">
      <c r="A845" s="3"/>
      <c r="B845" s="5"/>
      <c r="C845" s="36"/>
      <c r="D845" s="5"/>
      <c r="E845" s="5"/>
      <c r="F845" s="5"/>
      <c r="G845" s="5"/>
      <c r="H845" s="5"/>
      <c r="I845" s="5"/>
      <c r="J845" s="5"/>
      <c r="K845" s="5"/>
      <c r="L845" s="5"/>
      <c r="M845" s="36"/>
      <c r="N845" s="36"/>
      <c r="O845" s="36"/>
      <c r="P845" s="5"/>
      <c r="Q845" s="2"/>
      <c r="R845" s="2"/>
      <c r="S845" s="2"/>
      <c r="T845" s="2"/>
      <c r="U845" s="2"/>
      <c r="V845" s="2"/>
      <c r="W845" s="2"/>
      <c r="X845" s="2"/>
      <c r="Y845" s="2"/>
      <c r="Z845" s="2"/>
      <c r="AA845" s="2"/>
      <c r="AB845" s="2"/>
      <c r="AC845" s="2"/>
      <c r="AD845" s="2"/>
      <c r="AE845" s="2"/>
      <c r="AF845" s="2"/>
    </row>
    <row r="846" spans="1:32" ht="14.25" customHeight="1">
      <c r="A846" s="3"/>
      <c r="B846" s="5"/>
      <c r="C846" s="36"/>
      <c r="D846" s="5"/>
      <c r="E846" s="5"/>
      <c r="F846" s="5"/>
      <c r="G846" s="5"/>
      <c r="H846" s="5"/>
      <c r="I846" s="5"/>
      <c r="J846" s="5"/>
      <c r="K846" s="5"/>
      <c r="L846" s="5"/>
      <c r="M846" s="36"/>
      <c r="N846" s="36"/>
      <c r="O846" s="36"/>
      <c r="P846" s="5"/>
      <c r="Q846" s="2"/>
      <c r="R846" s="2"/>
      <c r="S846" s="2"/>
      <c r="T846" s="2"/>
      <c r="U846" s="2"/>
      <c r="V846" s="2"/>
      <c r="W846" s="2"/>
      <c r="X846" s="2"/>
      <c r="Y846" s="2"/>
      <c r="Z846" s="2"/>
      <c r="AA846" s="2"/>
      <c r="AB846" s="2"/>
      <c r="AC846" s="2"/>
      <c r="AD846" s="2"/>
      <c r="AE846" s="2"/>
      <c r="AF846" s="2"/>
    </row>
    <row r="847" spans="1:32" ht="14.25" customHeight="1">
      <c r="A847" s="3"/>
      <c r="B847" s="5"/>
      <c r="C847" s="36"/>
      <c r="D847" s="5"/>
      <c r="E847" s="5"/>
      <c r="F847" s="5"/>
      <c r="G847" s="5"/>
      <c r="H847" s="5"/>
      <c r="I847" s="5"/>
      <c r="J847" s="5"/>
      <c r="K847" s="5"/>
      <c r="L847" s="5"/>
      <c r="M847" s="36"/>
      <c r="N847" s="36"/>
      <c r="O847" s="36"/>
      <c r="P847" s="5"/>
      <c r="Q847" s="2"/>
      <c r="R847" s="2"/>
      <c r="S847" s="2"/>
      <c r="T847" s="2"/>
      <c r="U847" s="2"/>
      <c r="V847" s="2"/>
      <c r="W847" s="2"/>
      <c r="X847" s="2"/>
      <c r="Y847" s="2"/>
      <c r="Z847" s="2"/>
      <c r="AA847" s="2"/>
      <c r="AB847" s="2"/>
      <c r="AC847" s="2"/>
      <c r="AD847" s="2"/>
      <c r="AE847" s="2"/>
      <c r="AF847" s="2"/>
    </row>
    <row r="848" spans="1:32" ht="14.25" customHeight="1">
      <c r="A848" s="3"/>
      <c r="B848" s="5"/>
      <c r="C848" s="36"/>
      <c r="D848" s="5"/>
      <c r="E848" s="5"/>
      <c r="F848" s="5"/>
      <c r="G848" s="5"/>
      <c r="H848" s="5"/>
      <c r="I848" s="5"/>
      <c r="J848" s="5"/>
      <c r="K848" s="5"/>
      <c r="L848" s="5"/>
      <c r="M848" s="36"/>
      <c r="N848" s="36"/>
      <c r="O848" s="36"/>
      <c r="P848" s="5"/>
      <c r="Q848" s="2"/>
      <c r="R848" s="2"/>
      <c r="S848" s="2"/>
      <c r="T848" s="2"/>
      <c r="U848" s="2"/>
      <c r="V848" s="2"/>
      <c r="W848" s="2"/>
      <c r="X848" s="2"/>
      <c r="Y848" s="2"/>
      <c r="Z848" s="2"/>
      <c r="AA848" s="2"/>
      <c r="AB848" s="2"/>
      <c r="AC848" s="2"/>
      <c r="AD848" s="2"/>
      <c r="AE848" s="2"/>
      <c r="AF848" s="2"/>
    </row>
    <row r="849" spans="1:32" ht="14.25" customHeight="1">
      <c r="A849" s="3"/>
      <c r="B849" s="5"/>
      <c r="C849" s="36"/>
      <c r="D849" s="5"/>
      <c r="E849" s="5"/>
      <c r="F849" s="5"/>
      <c r="G849" s="5"/>
      <c r="H849" s="5"/>
      <c r="I849" s="5"/>
      <c r="J849" s="5"/>
      <c r="K849" s="5"/>
      <c r="L849" s="5"/>
      <c r="M849" s="36"/>
      <c r="N849" s="36"/>
      <c r="O849" s="36"/>
      <c r="P849" s="5"/>
      <c r="Q849" s="2"/>
      <c r="R849" s="2"/>
      <c r="S849" s="2"/>
      <c r="T849" s="2"/>
      <c r="U849" s="2"/>
      <c r="V849" s="2"/>
      <c r="W849" s="2"/>
      <c r="X849" s="2"/>
      <c r="Y849" s="2"/>
      <c r="Z849" s="2"/>
      <c r="AA849" s="2"/>
      <c r="AB849" s="2"/>
      <c r="AC849" s="2"/>
      <c r="AD849" s="2"/>
      <c r="AE849" s="2"/>
      <c r="AF849" s="2"/>
    </row>
    <row r="850" spans="1:32" ht="14.25" customHeight="1">
      <c r="A850" s="3"/>
      <c r="B850" s="5"/>
      <c r="C850" s="36"/>
      <c r="D850" s="5"/>
      <c r="E850" s="5"/>
      <c r="F850" s="5"/>
      <c r="G850" s="5"/>
      <c r="H850" s="5"/>
      <c r="I850" s="5"/>
      <c r="J850" s="5"/>
      <c r="K850" s="5"/>
      <c r="L850" s="5"/>
      <c r="M850" s="36"/>
      <c r="N850" s="36"/>
      <c r="O850" s="36"/>
      <c r="P850" s="5"/>
      <c r="Q850" s="2"/>
      <c r="R850" s="2"/>
      <c r="S850" s="2"/>
      <c r="T850" s="2"/>
      <c r="U850" s="2"/>
      <c r="V850" s="2"/>
      <c r="W850" s="2"/>
      <c r="X850" s="2"/>
      <c r="Y850" s="2"/>
      <c r="Z850" s="2"/>
      <c r="AA850" s="2"/>
      <c r="AB850" s="2"/>
      <c r="AC850" s="2"/>
      <c r="AD850" s="2"/>
      <c r="AE850" s="2"/>
      <c r="AF850" s="2"/>
    </row>
    <row r="851" spans="1:32" ht="14.25" customHeight="1">
      <c r="A851" s="3"/>
      <c r="B851" s="5"/>
      <c r="C851" s="36"/>
      <c r="D851" s="5"/>
      <c r="E851" s="5"/>
      <c r="F851" s="5"/>
      <c r="G851" s="5"/>
      <c r="H851" s="5"/>
      <c r="I851" s="5"/>
      <c r="J851" s="5"/>
      <c r="K851" s="5"/>
      <c r="L851" s="5"/>
      <c r="M851" s="36"/>
      <c r="N851" s="36"/>
      <c r="O851" s="36"/>
      <c r="P851" s="5"/>
      <c r="Q851" s="2"/>
      <c r="R851" s="2"/>
      <c r="S851" s="2"/>
      <c r="T851" s="2"/>
      <c r="U851" s="2"/>
      <c r="V851" s="2"/>
      <c r="W851" s="2"/>
      <c r="X851" s="2"/>
      <c r="Y851" s="2"/>
      <c r="Z851" s="2"/>
      <c r="AA851" s="2"/>
      <c r="AB851" s="2"/>
      <c r="AC851" s="2"/>
      <c r="AD851" s="2"/>
      <c r="AE851" s="2"/>
      <c r="AF851" s="2"/>
    </row>
    <row r="852" spans="1:32" ht="14.25" customHeight="1">
      <c r="A852" s="3"/>
      <c r="B852" s="5"/>
      <c r="C852" s="36"/>
      <c r="D852" s="5"/>
      <c r="E852" s="5"/>
      <c r="F852" s="5"/>
      <c r="G852" s="5"/>
      <c r="H852" s="5"/>
      <c r="I852" s="5"/>
      <c r="J852" s="5"/>
      <c r="K852" s="5"/>
      <c r="L852" s="5"/>
      <c r="M852" s="36"/>
      <c r="N852" s="36"/>
      <c r="O852" s="36"/>
      <c r="P852" s="5"/>
      <c r="Q852" s="2"/>
      <c r="R852" s="2"/>
      <c r="S852" s="2"/>
      <c r="T852" s="2"/>
      <c r="U852" s="2"/>
      <c r="V852" s="2"/>
      <c r="W852" s="2"/>
      <c r="X852" s="2"/>
      <c r="Y852" s="2"/>
      <c r="Z852" s="2"/>
      <c r="AA852" s="2"/>
      <c r="AB852" s="2"/>
      <c r="AC852" s="2"/>
      <c r="AD852" s="2"/>
      <c r="AE852" s="2"/>
      <c r="AF852" s="2"/>
    </row>
    <row r="853" spans="1:32" ht="14.25" customHeight="1">
      <c r="A853" s="3"/>
      <c r="B853" s="5"/>
      <c r="C853" s="36"/>
      <c r="D853" s="5"/>
      <c r="E853" s="5"/>
      <c r="F853" s="5"/>
      <c r="G853" s="5"/>
      <c r="H853" s="5"/>
      <c r="I853" s="5"/>
      <c r="J853" s="5"/>
      <c r="K853" s="5"/>
      <c r="L853" s="5"/>
      <c r="M853" s="36"/>
      <c r="N853" s="36"/>
      <c r="O853" s="36"/>
      <c r="P853" s="5"/>
      <c r="Q853" s="2"/>
      <c r="R853" s="2"/>
      <c r="S853" s="2"/>
      <c r="T853" s="2"/>
      <c r="U853" s="2"/>
      <c r="V853" s="2"/>
      <c r="W853" s="2"/>
      <c r="X853" s="2"/>
      <c r="Y853" s="2"/>
      <c r="Z853" s="2"/>
      <c r="AA853" s="2"/>
      <c r="AB853" s="2"/>
      <c r="AC853" s="2"/>
      <c r="AD853" s="2"/>
      <c r="AE853" s="2"/>
      <c r="AF853" s="2"/>
    </row>
    <row r="854" spans="1:32" ht="14.25" customHeight="1">
      <c r="A854" s="3"/>
      <c r="B854" s="5"/>
      <c r="C854" s="36"/>
      <c r="D854" s="5"/>
      <c r="E854" s="5"/>
      <c r="F854" s="5"/>
      <c r="G854" s="5"/>
      <c r="H854" s="5"/>
      <c r="I854" s="5"/>
      <c r="J854" s="5"/>
      <c r="K854" s="5"/>
      <c r="L854" s="5"/>
      <c r="M854" s="36"/>
      <c r="N854" s="36"/>
      <c r="O854" s="36"/>
      <c r="P854" s="5"/>
      <c r="Q854" s="2"/>
      <c r="R854" s="2"/>
      <c r="S854" s="2"/>
      <c r="T854" s="2"/>
      <c r="U854" s="2"/>
      <c r="V854" s="2"/>
      <c r="W854" s="2"/>
      <c r="X854" s="2"/>
      <c r="Y854" s="2"/>
      <c r="Z854" s="2"/>
      <c r="AA854" s="2"/>
      <c r="AB854" s="2"/>
      <c r="AC854" s="2"/>
      <c r="AD854" s="2"/>
      <c r="AE854" s="2"/>
      <c r="AF854" s="2"/>
    </row>
    <row r="855" spans="1:32" ht="14.25" customHeight="1">
      <c r="A855" s="3"/>
      <c r="B855" s="5"/>
      <c r="C855" s="36"/>
      <c r="D855" s="5"/>
      <c r="E855" s="5"/>
      <c r="F855" s="5"/>
      <c r="G855" s="5"/>
      <c r="H855" s="5"/>
      <c r="I855" s="5"/>
      <c r="J855" s="5"/>
      <c r="K855" s="5"/>
      <c r="L855" s="5"/>
      <c r="M855" s="36"/>
      <c r="N855" s="36"/>
      <c r="O855" s="36"/>
      <c r="P855" s="5"/>
      <c r="Q855" s="2"/>
      <c r="R855" s="2"/>
      <c r="S855" s="2"/>
      <c r="T855" s="2"/>
      <c r="U855" s="2"/>
      <c r="V855" s="2"/>
      <c r="W855" s="2"/>
      <c r="X855" s="2"/>
      <c r="Y855" s="2"/>
      <c r="Z855" s="2"/>
      <c r="AA855" s="2"/>
      <c r="AB855" s="2"/>
      <c r="AC855" s="2"/>
      <c r="AD855" s="2"/>
      <c r="AE855" s="2"/>
      <c r="AF855" s="2"/>
    </row>
    <row r="856" spans="1:32" ht="14.25" customHeight="1">
      <c r="A856" s="3"/>
      <c r="B856" s="5"/>
      <c r="C856" s="36"/>
      <c r="D856" s="5"/>
      <c r="E856" s="5"/>
      <c r="F856" s="5"/>
      <c r="G856" s="5"/>
      <c r="H856" s="5"/>
      <c r="I856" s="5"/>
      <c r="J856" s="5"/>
      <c r="K856" s="5"/>
      <c r="L856" s="5"/>
      <c r="M856" s="36"/>
      <c r="N856" s="36"/>
      <c r="O856" s="36"/>
      <c r="P856" s="5"/>
      <c r="Q856" s="2"/>
      <c r="R856" s="2"/>
      <c r="S856" s="2"/>
      <c r="T856" s="2"/>
      <c r="U856" s="2"/>
      <c r="V856" s="2"/>
      <c r="W856" s="2"/>
      <c r="X856" s="2"/>
      <c r="Y856" s="2"/>
      <c r="Z856" s="2"/>
      <c r="AA856" s="2"/>
      <c r="AB856" s="2"/>
      <c r="AC856" s="2"/>
      <c r="AD856" s="2"/>
      <c r="AE856" s="2"/>
      <c r="AF856" s="2"/>
    </row>
    <row r="857" spans="1:32" ht="14.25" customHeight="1">
      <c r="A857" s="3"/>
      <c r="B857" s="5"/>
      <c r="C857" s="36"/>
      <c r="D857" s="5"/>
      <c r="E857" s="5"/>
      <c r="F857" s="5"/>
      <c r="G857" s="5"/>
      <c r="H857" s="5"/>
      <c r="I857" s="5"/>
      <c r="J857" s="5"/>
      <c r="K857" s="5"/>
      <c r="L857" s="5"/>
      <c r="M857" s="36"/>
      <c r="N857" s="36"/>
      <c r="O857" s="36"/>
      <c r="P857" s="5"/>
      <c r="Q857" s="2"/>
      <c r="R857" s="2"/>
      <c r="S857" s="2"/>
      <c r="T857" s="2"/>
      <c r="U857" s="2"/>
      <c r="V857" s="2"/>
      <c r="W857" s="2"/>
      <c r="X857" s="2"/>
      <c r="Y857" s="2"/>
      <c r="Z857" s="2"/>
      <c r="AA857" s="2"/>
      <c r="AB857" s="2"/>
      <c r="AC857" s="2"/>
      <c r="AD857" s="2"/>
      <c r="AE857" s="2"/>
      <c r="AF857" s="2"/>
    </row>
    <row r="858" spans="1:32" ht="14.25" customHeight="1">
      <c r="A858" s="3"/>
      <c r="B858" s="5"/>
      <c r="C858" s="36"/>
      <c r="D858" s="5"/>
      <c r="E858" s="5"/>
      <c r="F858" s="5"/>
      <c r="G858" s="5"/>
      <c r="H858" s="5"/>
      <c r="I858" s="5"/>
      <c r="J858" s="5"/>
      <c r="K858" s="5"/>
      <c r="L858" s="5"/>
      <c r="M858" s="36"/>
      <c r="N858" s="36"/>
      <c r="O858" s="36"/>
      <c r="P858" s="5"/>
      <c r="Q858" s="2"/>
      <c r="R858" s="2"/>
      <c r="S858" s="2"/>
      <c r="T858" s="2"/>
      <c r="U858" s="2"/>
      <c r="V858" s="2"/>
      <c r="W858" s="2"/>
      <c r="X858" s="2"/>
      <c r="Y858" s="2"/>
      <c r="Z858" s="2"/>
      <c r="AA858" s="2"/>
      <c r="AB858" s="2"/>
      <c r="AC858" s="2"/>
      <c r="AD858" s="2"/>
      <c r="AE858" s="2"/>
      <c r="AF858" s="2"/>
    </row>
    <row r="859" spans="1:32" ht="14.25" customHeight="1">
      <c r="A859" s="3"/>
      <c r="B859" s="5"/>
      <c r="C859" s="36"/>
      <c r="D859" s="5"/>
      <c r="E859" s="5"/>
      <c r="F859" s="5"/>
      <c r="G859" s="5"/>
      <c r="H859" s="5"/>
      <c r="I859" s="5"/>
      <c r="J859" s="5"/>
      <c r="K859" s="5"/>
      <c r="L859" s="5"/>
      <c r="M859" s="36"/>
      <c r="N859" s="36"/>
      <c r="O859" s="36"/>
      <c r="P859" s="5"/>
      <c r="Q859" s="2"/>
      <c r="R859" s="2"/>
      <c r="S859" s="2"/>
      <c r="T859" s="2"/>
      <c r="U859" s="2"/>
      <c r="V859" s="2"/>
      <c r="W859" s="2"/>
      <c r="X859" s="2"/>
      <c r="Y859" s="2"/>
      <c r="Z859" s="2"/>
      <c r="AA859" s="2"/>
      <c r="AB859" s="2"/>
      <c r="AC859" s="2"/>
      <c r="AD859" s="2"/>
      <c r="AE859" s="2"/>
      <c r="AF859" s="2"/>
    </row>
    <row r="860" spans="1:32" ht="14.25" customHeight="1">
      <c r="A860" s="3"/>
      <c r="B860" s="5"/>
      <c r="C860" s="36"/>
      <c r="D860" s="5"/>
      <c r="E860" s="5"/>
      <c r="F860" s="5"/>
      <c r="G860" s="5"/>
      <c r="H860" s="5"/>
      <c r="I860" s="5"/>
      <c r="J860" s="5"/>
      <c r="K860" s="5"/>
      <c r="L860" s="5"/>
      <c r="M860" s="36"/>
      <c r="N860" s="36"/>
      <c r="O860" s="36"/>
      <c r="P860" s="5"/>
      <c r="Q860" s="2"/>
      <c r="R860" s="2"/>
      <c r="S860" s="2"/>
      <c r="T860" s="2"/>
      <c r="U860" s="2"/>
      <c r="V860" s="2"/>
      <c r="W860" s="2"/>
      <c r="X860" s="2"/>
      <c r="Y860" s="2"/>
      <c r="Z860" s="2"/>
      <c r="AA860" s="2"/>
      <c r="AB860" s="2"/>
      <c r="AC860" s="2"/>
      <c r="AD860" s="2"/>
      <c r="AE860" s="2"/>
      <c r="AF860" s="2"/>
    </row>
    <row r="861" spans="1:32" ht="14.25" customHeight="1">
      <c r="A861" s="3"/>
      <c r="B861" s="5"/>
      <c r="C861" s="36"/>
      <c r="D861" s="5"/>
      <c r="E861" s="5"/>
      <c r="F861" s="5"/>
      <c r="G861" s="5"/>
      <c r="H861" s="5"/>
      <c r="I861" s="5"/>
      <c r="J861" s="5"/>
      <c r="K861" s="5"/>
      <c r="L861" s="5"/>
      <c r="M861" s="36"/>
      <c r="N861" s="36"/>
      <c r="O861" s="36"/>
      <c r="P861" s="5"/>
      <c r="Q861" s="2"/>
      <c r="R861" s="2"/>
      <c r="S861" s="2"/>
      <c r="T861" s="2"/>
      <c r="U861" s="2"/>
      <c r="V861" s="2"/>
      <c r="W861" s="2"/>
      <c r="X861" s="2"/>
      <c r="Y861" s="2"/>
      <c r="Z861" s="2"/>
      <c r="AA861" s="2"/>
      <c r="AB861" s="2"/>
      <c r="AC861" s="2"/>
      <c r="AD861" s="2"/>
      <c r="AE861" s="2"/>
      <c r="AF861" s="2"/>
    </row>
    <row r="862" spans="1:32" ht="14.25" customHeight="1">
      <c r="A862" s="3"/>
      <c r="B862" s="5"/>
      <c r="C862" s="36"/>
      <c r="D862" s="5"/>
      <c r="E862" s="5"/>
      <c r="F862" s="5"/>
      <c r="G862" s="5"/>
      <c r="H862" s="5"/>
      <c r="I862" s="5"/>
      <c r="J862" s="5"/>
      <c r="K862" s="5"/>
      <c r="L862" s="5"/>
      <c r="M862" s="36"/>
      <c r="N862" s="36"/>
      <c r="O862" s="36"/>
      <c r="P862" s="5"/>
      <c r="Q862" s="2"/>
      <c r="R862" s="2"/>
      <c r="S862" s="2"/>
      <c r="T862" s="2"/>
      <c r="U862" s="2"/>
      <c r="V862" s="2"/>
      <c r="W862" s="2"/>
      <c r="X862" s="2"/>
      <c r="Y862" s="2"/>
      <c r="Z862" s="2"/>
      <c r="AA862" s="2"/>
      <c r="AB862" s="2"/>
      <c r="AC862" s="2"/>
      <c r="AD862" s="2"/>
      <c r="AE862" s="2"/>
      <c r="AF862" s="2"/>
    </row>
    <row r="863" spans="1:32" ht="14.25" customHeight="1">
      <c r="A863" s="3"/>
      <c r="B863" s="5"/>
      <c r="C863" s="36"/>
      <c r="D863" s="5"/>
      <c r="E863" s="5"/>
      <c r="F863" s="5"/>
      <c r="G863" s="5"/>
      <c r="H863" s="5"/>
      <c r="I863" s="5"/>
      <c r="J863" s="5"/>
      <c r="K863" s="5"/>
      <c r="L863" s="5"/>
      <c r="M863" s="36"/>
      <c r="N863" s="36"/>
      <c r="O863" s="36"/>
      <c r="P863" s="5"/>
      <c r="Q863" s="2"/>
      <c r="R863" s="2"/>
      <c r="S863" s="2"/>
      <c r="T863" s="2"/>
      <c r="U863" s="2"/>
      <c r="V863" s="2"/>
      <c r="W863" s="2"/>
      <c r="X863" s="2"/>
      <c r="Y863" s="2"/>
      <c r="Z863" s="2"/>
      <c r="AA863" s="2"/>
      <c r="AB863" s="2"/>
      <c r="AC863" s="2"/>
      <c r="AD863" s="2"/>
      <c r="AE863" s="2"/>
      <c r="AF863" s="2"/>
    </row>
    <row r="864" spans="1:32" ht="14.25" customHeight="1">
      <c r="A864" s="3"/>
      <c r="B864" s="5"/>
      <c r="C864" s="36"/>
      <c r="D864" s="5"/>
      <c r="E864" s="5"/>
      <c r="F864" s="5"/>
      <c r="G864" s="5"/>
      <c r="H864" s="5"/>
      <c r="I864" s="5"/>
      <c r="J864" s="5"/>
      <c r="K864" s="5"/>
      <c r="L864" s="5"/>
      <c r="M864" s="36"/>
      <c r="N864" s="36"/>
      <c r="O864" s="36"/>
      <c r="P864" s="5"/>
      <c r="Q864" s="2"/>
      <c r="R864" s="2"/>
      <c r="S864" s="2"/>
      <c r="T864" s="2"/>
      <c r="U864" s="2"/>
      <c r="V864" s="2"/>
      <c r="W864" s="2"/>
      <c r="X864" s="2"/>
      <c r="Y864" s="2"/>
      <c r="Z864" s="2"/>
      <c r="AA864" s="2"/>
      <c r="AB864" s="2"/>
      <c r="AC864" s="2"/>
      <c r="AD864" s="2"/>
      <c r="AE864" s="2"/>
      <c r="AF864" s="2"/>
    </row>
    <row r="865" spans="1:32" ht="14.25" customHeight="1">
      <c r="A865" s="3"/>
      <c r="B865" s="5"/>
      <c r="C865" s="36"/>
      <c r="D865" s="5"/>
      <c r="E865" s="5"/>
      <c r="F865" s="5"/>
      <c r="G865" s="5"/>
      <c r="H865" s="5"/>
      <c r="I865" s="5"/>
      <c r="J865" s="5"/>
      <c r="K865" s="5"/>
      <c r="L865" s="5"/>
      <c r="M865" s="36"/>
      <c r="N865" s="36"/>
      <c r="O865" s="36"/>
      <c r="P865" s="5"/>
      <c r="Q865" s="2"/>
      <c r="R865" s="2"/>
      <c r="S865" s="2"/>
      <c r="T865" s="2"/>
      <c r="U865" s="2"/>
      <c r="V865" s="2"/>
      <c r="W865" s="2"/>
      <c r="X865" s="2"/>
      <c r="Y865" s="2"/>
      <c r="Z865" s="2"/>
      <c r="AA865" s="2"/>
      <c r="AB865" s="2"/>
      <c r="AC865" s="2"/>
      <c r="AD865" s="2"/>
      <c r="AE865" s="2"/>
      <c r="AF865" s="2"/>
    </row>
    <row r="866" spans="1:32" ht="14.25" customHeight="1">
      <c r="A866" s="3"/>
      <c r="B866" s="5"/>
      <c r="C866" s="36"/>
      <c r="D866" s="5"/>
      <c r="E866" s="5"/>
      <c r="F866" s="5"/>
      <c r="G866" s="5"/>
      <c r="H866" s="5"/>
      <c r="I866" s="5"/>
      <c r="J866" s="5"/>
      <c r="K866" s="5"/>
      <c r="L866" s="5"/>
      <c r="M866" s="36"/>
      <c r="N866" s="36"/>
      <c r="O866" s="36"/>
      <c r="P866" s="5"/>
      <c r="Q866" s="2"/>
      <c r="R866" s="2"/>
      <c r="S866" s="2"/>
      <c r="T866" s="2"/>
      <c r="U866" s="2"/>
      <c r="V866" s="2"/>
      <c r="W866" s="2"/>
      <c r="X866" s="2"/>
      <c r="Y866" s="2"/>
      <c r="Z866" s="2"/>
      <c r="AA866" s="2"/>
      <c r="AB866" s="2"/>
      <c r="AC866" s="2"/>
      <c r="AD866" s="2"/>
      <c r="AE866" s="2"/>
      <c r="AF866" s="2"/>
    </row>
    <row r="867" spans="1:32" ht="14.25" customHeight="1">
      <c r="A867" s="3"/>
      <c r="B867" s="5"/>
      <c r="C867" s="36"/>
      <c r="D867" s="5"/>
      <c r="E867" s="5"/>
      <c r="F867" s="5"/>
      <c r="G867" s="5"/>
      <c r="H867" s="5"/>
      <c r="I867" s="5"/>
      <c r="J867" s="5"/>
      <c r="K867" s="5"/>
      <c r="L867" s="5"/>
      <c r="M867" s="36"/>
      <c r="N867" s="36"/>
      <c r="O867" s="36"/>
      <c r="P867" s="5"/>
      <c r="Q867" s="2"/>
      <c r="R867" s="2"/>
      <c r="S867" s="2"/>
      <c r="T867" s="2"/>
      <c r="U867" s="2"/>
      <c r="V867" s="2"/>
      <c r="W867" s="2"/>
      <c r="X867" s="2"/>
      <c r="Y867" s="2"/>
      <c r="Z867" s="2"/>
      <c r="AA867" s="2"/>
      <c r="AB867" s="2"/>
      <c r="AC867" s="2"/>
      <c r="AD867" s="2"/>
      <c r="AE867" s="2"/>
      <c r="AF867" s="2"/>
    </row>
    <row r="868" spans="1:32" ht="14.25" customHeight="1">
      <c r="A868" s="3"/>
      <c r="B868" s="5"/>
      <c r="C868" s="36"/>
      <c r="D868" s="5"/>
      <c r="E868" s="5"/>
      <c r="F868" s="5"/>
      <c r="G868" s="5"/>
      <c r="H868" s="5"/>
      <c r="I868" s="5"/>
      <c r="J868" s="5"/>
      <c r="K868" s="5"/>
      <c r="L868" s="5"/>
      <c r="M868" s="36"/>
      <c r="N868" s="36"/>
      <c r="O868" s="36"/>
      <c r="P868" s="5"/>
      <c r="Q868" s="2"/>
      <c r="R868" s="2"/>
      <c r="S868" s="2"/>
      <c r="T868" s="2"/>
      <c r="U868" s="2"/>
      <c r="V868" s="2"/>
      <c r="W868" s="2"/>
      <c r="X868" s="2"/>
      <c r="Y868" s="2"/>
      <c r="Z868" s="2"/>
      <c r="AA868" s="2"/>
      <c r="AB868" s="2"/>
      <c r="AC868" s="2"/>
      <c r="AD868" s="2"/>
      <c r="AE868" s="2"/>
      <c r="AF868" s="2"/>
    </row>
    <row r="869" spans="1:32" ht="14.25" customHeight="1">
      <c r="A869" s="3"/>
      <c r="B869" s="5"/>
      <c r="C869" s="36"/>
      <c r="D869" s="5"/>
      <c r="E869" s="5"/>
      <c r="F869" s="5"/>
      <c r="G869" s="5"/>
      <c r="H869" s="5"/>
      <c r="I869" s="5"/>
      <c r="J869" s="5"/>
      <c r="K869" s="5"/>
      <c r="L869" s="5"/>
      <c r="M869" s="36"/>
      <c r="N869" s="36"/>
      <c r="O869" s="36"/>
      <c r="P869" s="5"/>
      <c r="Q869" s="2"/>
      <c r="R869" s="2"/>
      <c r="S869" s="2"/>
      <c r="T869" s="2"/>
      <c r="U869" s="2"/>
      <c r="V869" s="2"/>
      <c r="W869" s="2"/>
      <c r="X869" s="2"/>
      <c r="Y869" s="2"/>
      <c r="Z869" s="2"/>
      <c r="AA869" s="2"/>
      <c r="AB869" s="2"/>
      <c r="AC869" s="2"/>
      <c r="AD869" s="2"/>
      <c r="AE869" s="2"/>
      <c r="AF869" s="2"/>
    </row>
    <row r="870" spans="1:32" ht="14.25" customHeight="1">
      <c r="A870" s="3"/>
      <c r="B870" s="5"/>
      <c r="C870" s="36"/>
      <c r="D870" s="5"/>
      <c r="E870" s="5"/>
      <c r="F870" s="5"/>
      <c r="G870" s="5"/>
      <c r="H870" s="5"/>
      <c r="I870" s="5"/>
      <c r="J870" s="5"/>
      <c r="K870" s="5"/>
      <c r="L870" s="5"/>
      <c r="M870" s="36"/>
      <c r="N870" s="36"/>
      <c r="O870" s="36"/>
      <c r="P870" s="5"/>
      <c r="Q870" s="2"/>
      <c r="R870" s="2"/>
      <c r="S870" s="2"/>
      <c r="T870" s="2"/>
      <c r="U870" s="2"/>
      <c r="V870" s="2"/>
      <c r="W870" s="2"/>
      <c r="X870" s="2"/>
      <c r="Y870" s="2"/>
      <c r="Z870" s="2"/>
      <c r="AA870" s="2"/>
      <c r="AB870" s="2"/>
      <c r="AC870" s="2"/>
      <c r="AD870" s="2"/>
      <c r="AE870" s="2"/>
      <c r="AF870" s="2"/>
    </row>
    <row r="871" spans="1:32" ht="14.25" customHeight="1">
      <c r="A871" s="3"/>
      <c r="B871" s="5"/>
      <c r="C871" s="36"/>
      <c r="D871" s="5"/>
      <c r="E871" s="5"/>
      <c r="F871" s="5"/>
      <c r="G871" s="5"/>
      <c r="H871" s="5"/>
      <c r="I871" s="5"/>
      <c r="J871" s="5"/>
      <c r="K871" s="5"/>
      <c r="L871" s="5"/>
      <c r="M871" s="36"/>
      <c r="N871" s="36"/>
      <c r="O871" s="36"/>
      <c r="P871" s="5"/>
      <c r="Q871" s="2"/>
      <c r="R871" s="2"/>
      <c r="S871" s="2"/>
      <c r="T871" s="2"/>
      <c r="U871" s="2"/>
      <c r="V871" s="2"/>
      <c r="W871" s="2"/>
      <c r="X871" s="2"/>
      <c r="Y871" s="2"/>
      <c r="Z871" s="2"/>
      <c r="AA871" s="2"/>
      <c r="AB871" s="2"/>
      <c r="AC871" s="2"/>
      <c r="AD871" s="2"/>
      <c r="AE871" s="2"/>
      <c r="AF871" s="2"/>
    </row>
    <row r="872" spans="1:32" ht="14.25" customHeight="1">
      <c r="A872" s="3"/>
      <c r="B872" s="5"/>
      <c r="C872" s="36"/>
      <c r="D872" s="5"/>
      <c r="E872" s="5"/>
      <c r="F872" s="5"/>
      <c r="G872" s="5"/>
      <c r="H872" s="5"/>
      <c r="I872" s="5"/>
      <c r="J872" s="5"/>
      <c r="K872" s="5"/>
      <c r="L872" s="5"/>
      <c r="M872" s="36"/>
      <c r="N872" s="36"/>
      <c r="O872" s="36"/>
      <c r="P872" s="5"/>
      <c r="Q872" s="2"/>
      <c r="R872" s="2"/>
      <c r="S872" s="2"/>
      <c r="T872" s="2"/>
      <c r="U872" s="2"/>
      <c r="V872" s="2"/>
      <c r="W872" s="2"/>
      <c r="X872" s="2"/>
      <c r="Y872" s="2"/>
      <c r="Z872" s="2"/>
      <c r="AA872" s="2"/>
      <c r="AB872" s="2"/>
      <c r="AC872" s="2"/>
      <c r="AD872" s="2"/>
      <c r="AE872" s="2"/>
      <c r="AF872" s="2"/>
    </row>
    <row r="873" spans="1:32" ht="14.25" customHeight="1">
      <c r="A873" s="3"/>
      <c r="B873" s="5"/>
      <c r="C873" s="36"/>
      <c r="D873" s="5"/>
      <c r="E873" s="5"/>
      <c r="F873" s="5"/>
      <c r="G873" s="5"/>
      <c r="H873" s="5"/>
      <c r="I873" s="5"/>
      <c r="J873" s="5"/>
      <c r="K873" s="5"/>
      <c r="L873" s="5"/>
      <c r="M873" s="36"/>
      <c r="N873" s="36"/>
      <c r="O873" s="36"/>
      <c r="P873" s="5"/>
      <c r="Q873" s="2"/>
      <c r="R873" s="2"/>
      <c r="S873" s="2"/>
      <c r="T873" s="2"/>
      <c r="U873" s="2"/>
      <c r="V873" s="2"/>
      <c r="W873" s="2"/>
      <c r="X873" s="2"/>
      <c r="Y873" s="2"/>
      <c r="Z873" s="2"/>
      <c r="AA873" s="2"/>
      <c r="AB873" s="2"/>
      <c r="AC873" s="2"/>
      <c r="AD873" s="2"/>
      <c r="AE873" s="2"/>
      <c r="AF873" s="2"/>
    </row>
    <row r="874" spans="1:32" ht="14.25" customHeight="1">
      <c r="A874" s="3"/>
      <c r="B874" s="5"/>
      <c r="C874" s="36"/>
      <c r="D874" s="5"/>
      <c r="E874" s="5"/>
      <c r="F874" s="5"/>
      <c r="G874" s="5"/>
      <c r="H874" s="5"/>
      <c r="I874" s="5"/>
      <c r="J874" s="5"/>
      <c r="K874" s="5"/>
      <c r="L874" s="5"/>
      <c r="M874" s="36"/>
      <c r="N874" s="36"/>
      <c r="O874" s="36"/>
      <c r="P874" s="5"/>
      <c r="Q874" s="2"/>
      <c r="R874" s="2"/>
      <c r="S874" s="2"/>
      <c r="T874" s="2"/>
      <c r="U874" s="2"/>
      <c r="V874" s="2"/>
      <c r="W874" s="2"/>
      <c r="X874" s="2"/>
      <c r="Y874" s="2"/>
      <c r="Z874" s="2"/>
      <c r="AA874" s="2"/>
      <c r="AB874" s="2"/>
      <c r="AC874" s="2"/>
      <c r="AD874" s="2"/>
      <c r="AE874" s="2"/>
      <c r="AF874" s="2"/>
    </row>
    <row r="875" spans="1:32" ht="14.25" customHeight="1">
      <c r="A875" s="3"/>
      <c r="B875" s="5"/>
      <c r="C875" s="36"/>
      <c r="D875" s="5"/>
      <c r="E875" s="5"/>
      <c r="F875" s="5"/>
      <c r="G875" s="5"/>
      <c r="H875" s="5"/>
      <c r="I875" s="5"/>
      <c r="J875" s="5"/>
      <c r="K875" s="5"/>
      <c r="L875" s="5"/>
      <c r="M875" s="36"/>
      <c r="N875" s="36"/>
      <c r="O875" s="36"/>
      <c r="P875" s="5"/>
      <c r="Q875" s="2"/>
      <c r="R875" s="2"/>
      <c r="S875" s="2"/>
      <c r="T875" s="2"/>
      <c r="U875" s="2"/>
      <c r="V875" s="2"/>
      <c r="W875" s="2"/>
      <c r="X875" s="2"/>
      <c r="Y875" s="2"/>
      <c r="Z875" s="2"/>
      <c r="AA875" s="2"/>
      <c r="AB875" s="2"/>
      <c r="AC875" s="2"/>
      <c r="AD875" s="2"/>
      <c r="AE875" s="2"/>
      <c r="AF875" s="2"/>
    </row>
    <row r="876" spans="1:32" ht="14.25" customHeight="1">
      <c r="A876" s="3"/>
      <c r="B876" s="5"/>
      <c r="C876" s="36"/>
      <c r="D876" s="5"/>
      <c r="E876" s="5"/>
      <c r="F876" s="5"/>
      <c r="G876" s="5"/>
      <c r="H876" s="5"/>
      <c r="I876" s="5"/>
      <c r="J876" s="5"/>
      <c r="K876" s="5"/>
      <c r="L876" s="5"/>
      <c r="M876" s="36"/>
      <c r="N876" s="36"/>
      <c r="O876" s="36"/>
      <c r="P876" s="5"/>
      <c r="Q876" s="2"/>
      <c r="R876" s="2"/>
      <c r="S876" s="2"/>
      <c r="T876" s="2"/>
      <c r="U876" s="2"/>
      <c r="V876" s="2"/>
      <c r="W876" s="2"/>
      <c r="X876" s="2"/>
      <c r="Y876" s="2"/>
      <c r="Z876" s="2"/>
      <c r="AA876" s="2"/>
      <c r="AB876" s="2"/>
      <c r="AC876" s="2"/>
      <c r="AD876" s="2"/>
      <c r="AE876" s="2"/>
      <c r="AF876" s="2"/>
    </row>
    <row r="877" spans="1:32" ht="14.25" customHeight="1">
      <c r="A877" s="3"/>
      <c r="B877" s="5"/>
      <c r="C877" s="36"/>
      <c r="D877" s="5"/>
      <c r="E877" s="5"/>
      <c r="F877" s="5"/>
      <c r="G877" s="5"/>
      <c r="H877" s="5"/>
      <c r="I877" s="5"/>
      <c r="J877" s="5"/>
      <c r="K877" s="5"/>
      <c r="L877" s="5"/>
      <c r="M877" s="36"/>
      <c r="N877" s="36"/>
      <c r="O877" s="36"/>
      <c r="P877" s="5"/>
      <c r="Q877" s="2"/>
      <c r="R877" s="2"/>
      <c r="S877" s="2"/>
      <c r="T877" s="2"/>
      <c r="U877" s="2"/>
      <c r="V877" s="2"/>
      <c r="W877" s="2"/>
      <c r="X877" s="2"/>
      <c r="Y877" s="2"/>
      <c r="Z877" s="2"/>
      <c r="AA877" s="2"/>
      <c r="AB877" s="2"/>
      <c r="AC877" s="2"/>
      <c r="AD877" s="2"/>
      <c r="AE877" s="2"/>
      <c r="AF877" s="2"/>
    </row>
    <row r="878" spans="1:32" ht="14.25" customHeight="1">
      <c r="A878" s="3"/>
      <c r="B878" s="5"/>
      <c r="C878" s="36"/>
      <c r="D878" s="5"/>
      <c r="E878" s="5"/>
      <c r="F878" s="5"/>
      <c r="G878" s="5"/>
      <c r="H878" s="5"/>
      <c r="I878" s="5"/>
      <c r="J878" s="5"/>
      <c r="K878" s="5"/>
      <c r="L878" s="5"/>
      <c r="M878" s="36"/>
      <c r="N878" s="36"/>
      <c r="O878" s="36"/>
      <c r="P878" s="5"/>
      <c r="Q878" s="2"/>
      <c r="R878" s="2"/>
      <c r="S878" s="2"/>
      <c r="T878" s="2"/>
      <c r="U878" s="2"/>
      <c r="V878" s="2"/>
      <c r="W878" s="2"/>
      <c r="X878" s="2"/>
      <c r="Y878" s="2"/>
      <c r="Z878" s="2"/>
      <c r="AA878" s="2"/>
      <c r="AB878" s="2"/>
      <c r="AC878" s="2"/>
      <c r="AD878" s="2"/>
      <c r="AE878" s="2"/>
      <c r="AF878" s="2"/>
    </row>
    <row r="879" spans="1:32" ht="14.25" customHeight="1">
      <c r="A879" s="3"/>
      <c r="B879" s="5"/>
      <c r="C879" s="36"/>
      <c r="D879" s="5"/>
      <c r="E879" s="5"/>
      <c r="F879" s="5"/>
      <c r="G879" s="5"/>
      <c r="H879" s="5"/>
      <c r="I879" s="5"/>
      <c r="J879" s="5"/>
      <c r="K879" s="5"/>
      <c r="L879" s="5"/>
      <c r="M879" s="36"/>
      <c r="N879" s="36"/>
      <c r="O879" s="36"/>
      <c r="P879" s="5"/>
      <c r="Q879" s="2"/>
      <c r="R879" s="2"/>
      <c r="S879" s="2"/>
      <c r="T879" s="2"/>
      <c r="U879" s="2"/>
      <c r="V879" s="2"/>
      <c r="W879" s="2"/>
      <c r="X879" s="2"/>
      <c r="Y879" s="2"/>
      <c r="Z879" s="2"/>
      <c r="AA879" s="2"/>
      <c r="AB879" s="2"/>
      <c r="AC879" s="2"/>
      <c r="AD879" s="2"/>
      <c r="AE879" s="2"/>
      <c r="AF879" s="2"/>
    </row>
    <row r="880" spans="1:32" ht="14.25" customHeight="1">
      <c r="A880" s="3"/>
      <c r="B880" s="5"/>
      <c r="C880" s="36"/>
      <c r="D880" s="5"/>
      <c r="E880" s="5"/>
      <c r="F880" s="5"/>
      <c r="G880" s="5"/>
      <c r="H880" s="5"/>
      <c r="I880" s="5"/>
      <c r="J880" s="5"/>
      <c r="K880" s="5"/>
      <c r="L880" s="5"/>
      <c r="M880" s="36"/>
      <c r="N880" s="36"/>
      <c r="O880" s="36"/>
      <c r="P880" s="5"/>
      <c r="Q880" s="2"/>
      <c r="R880" s="2"/>
      <c r="S880" s="2"/>
      <c r="T880" s="2"/>
      <c r="U880" s="2"/>
      <c r="V880" s="2"/>
      <c r="W880" s="2"/>
      <c r="X880" s="2"/>
      <c r="Y880" s="2"/>
      <c r="Z880" s="2"/>
      <c r="AA880" s="2"/>
      <c r="AB880" s="2"/>
      <c r="AC880" s="2"/>
      <c r="AD880" s="2"/>
      <c r="AE880" s="2"/>
      <c r="AF880" s="2"/>
    </row>
    <row r="881" spans="1:32" ht="14.25" customHeight="1">
      <c r="A881" s="3"/>
      <c r="B881" s="5"/>
      <c r="C881" s="36"/>
      <c r="D881" s="5"/>
      <c r="E881" s="5"/>
      <c r="F881" s="5"/>
      <c r="G881" s="5"/>
      <c r="H881" s="5"/>
      <c r="I881" s="5"/>
      <c r="J881" s="5"/>
      <c r="K881" s="5"/>
      <c r="L881" s="5"/>
      <c r="M881" s="36"/>
      <c r="N881" s="36"/>
      <c r="O881" s="36"/>
      <c r="P881" s="5"/>
      <c r="Q881" s="2"/>
      <c r="R881" s="2"/>
      <c r="S881" s="2"/>
      <c r="T881" s="2"/>
      <c r="U881" s="2"/>
      <c r="V881" s="2"/>
      <c r="W881" s="2"/>
      <c r="X881" s="2"/>
      <c r="Y881" s="2"/>
      <c r="Z881" s="2"/>
      <c r="AA881" s="2"/>
      <c r="AB881" s="2"/>
      <c r="AC881" s="2"/>
      <c r="AD881" s="2"/>
      <c r="AE881" s="2"/>
      <c r="AF881" s="2"/>
    </row>
    <row r="882" spans="1:32" ht="14.25" customHeight="1">
      <c r="A882" s="3"/>
      <c r="B882" s="5"/>
      <c r="C882" s="36"/>
      <c r="D882" s="5"/>
      <c r="E882" s="5"/>
      <c r="F882" s="5"/>
      <c r="G882" s="5"/>
      <c r="H882" s="5"/>
      <c r="I882" s="5"/>
      <c r="J882" s="5"/>
      <c r="K882" s="5"/>
      <c r="L882" s="5"/>
      <c r="M882" s="36"/>
      <c r="N882" s="36"/>
      <c r="O882" s="36"/>
      <c r="P882" s="5"/>
      <c r="Q882" s="2"/>
      <c r="R882" s="2"/>
      <c r="S882" s="2"/>
      <c r="T882" s="2"/>
      <c r="U882" s="2"/>
      <c r="V882" s="2"/>
      <c r="W882" s="2"/>
      <c r="X882" s="2"/>
      <c r="Y882" s="2"/>
      <c r="Z882" s="2"/>
      <c r="AA882" s="2"/>
      <c r="AB882" s="2"/>
      <c r="AC882" s="2"/>
      <c r="AD882" s="2"/>
      <c r="AE882" s="2"/>
      <c r="AF882" s="2"/>
    </row>
    <row r="883" spans="1:32" ht="14.25" customHeight="1">
      <c r="A883" s="3"/>
      <c r="B883" s="5"/>
      <c r="C883" s="36"/>
      <c r="D883" s="5"/>
      <c r="E883" s="5"/>
      <c r="F883" s="5"/>
      <c r="G883" s="5"/>
      <c r="H883" s="5"/>
      <c r="I883" s="5"/>
      <c r="J883" s="5"/>
      <c r="K883" s="5"/>
      <c r="L883" s="5"/>
      <c r="M883" s="36"/>
      <c r="N883" s="36"/>
      <c r="O883" s="36"/>
      <c r="P883" s="5"/>
      <c r="Q883" s="2"/>
      <c r="R883" s="2"/>
      <c r="S883" s="2"/>
      <c r="T883" s="2"/>
      <c r="U883" s="2"/>
      <c r="V883" s="2"/>
      <c r="W883" s="2"/>
      <c r="X883" s="2"/>
      <c r="Y883" s="2"/>
      <c r="Z883" s="2"/>
      <c r="AA883" s="2"/>
      <c r="AB883" s="2"/>
      <c r="AC883" s="2"/>
      <c r="AD883" s="2"/>
      <c r="AE883" s="2"/>
      <c r="AF883" s="2"/>
    </row>
    <row r="884" spans="1:32" ht="14.25" customHeight="1">
      <c r="A884" s="3"/>
      <c r="B884" s="5"/>
      <c r="C884" s="36"/>
      <c r="D884" s="5"/>
      <c r="E884" s="5"/>
      <c r="F884" s="5"/>
      <c r="G884" s="5"/>
      <c r="H884" s="5"/>
      <c r="I884" s="5"/>
      <c r="J884" s="5"/>
      <c r="K884" s="5"/>
      <c r="L884" s="5"/>
      <c r="M884" s="36"/>
      <c r="N884" s="36"/>
      <c r="O884" s="36"/>
      <c r="P884" s="5"/>
      <c r="Q884" s="2"/>
      <c r="R884" s="2"/>
      <c r="S884" s="2"/>
      <c r="T884" s="2"/>
      <c r="U884" s="2"/>
      <c r="V884" s="2"/>
      <c r="W884" s="2"/>
      <c r="X884" s="2"/>
      <c r="Y884" s="2"/>
      <c r="Z884" s="2"/>
      <c r="AA884" s="2"/>
      <c r="AB884" s="2"/>
      <c r="AC884" s="2"/>
      <c r="AD884" s="2"/>
      <c r="AE884" s="2"/>
      <c r="AF884" s="2"/>
    </row>
    <row r="885" spans="1:32" ht="14.25" customHeight="1">
      <c r="A885" s="3"/>
      <c r="B885" s="5"/>
      <c r="C885" s="36"/>
      <c r="D885" s="5"/>
      <c r="E885" s="5"/>
      <c r="F885" s="5"/>
      <c r="G885" s="5"/>
      <c r="H885" s="5"/>
      <c r="I885" s="5"/>
      <c r="J885" s="5"/>
      <c r="K885" s="5"/>
      <c r="L885" s="5"/>
      <c r="M885" s="36"/>
      <c r="N885" s="36"/>
      <c r="O885" s="36"/>
      <c r="P885" s="5"/>
      <c r="Q885" s="2"/>
      <c r="R885" s="2"/>
      <c r="S885" s="2"/>
      <c r="T885" s="2"/>
      <c r="U885" s="2"/>
      <c r="V885" s="2"/>
      <c r="W885" s="2"/>
      <c r="X885" s="2"/>
      <c r="Y885" s="2"/>
      <c r="Z885" s="2"/>
      <c r="AA885" s="2"/>
      <c r="AB885" s="2"/>
      <c r="AC885" s="2"/>
      <c r="AD885" s="2"/>
      <c r="AE885" s="2"/>
      <c r="AF885" s="2"/>
    </row>
    <row r="886" spans="1:32" ht="14.25" customHeight="1">
      <c r="A886" s="3"/>
      <c r="B886" s="5"/>
      <c r="C886" s="36"/>
      <c r="D886" s="5"/>
      <c r="E886" s="5"/>
      <c r="F886" s="5"/>
      <c r="G886" s="5"/>
      <c r="H886" s="5"/>
      <c r="I886" s="5"/>
      <c r="J886" s="5"/>
      <c r="K886" s="5"/>
      <c r="L886" s="5"/>
      <c r="M886" s="36"/>
      <c r="N886" s="36"/>
      <c r="O886" s="36"/>
      <c r="P886" s="5"/>
      <c r="Q886" s="2"/>
      <c r="R886" s="2"/>
      <c r="S886" s="2"/>
      <c r="T886" s="2"/>
      <c r="U886" s="2"/>
      <c r="V886" s="2"/>
      <c r="W886" s="2"/>
      <c r="X886" s="2"/>
      <c r="Y886" s="2"/>
      <c r="Z886" s="2"/>
      <c r="AA886" s="2"/>
      <c r="AB886" s="2"/>
      <c r="AC886" s="2"/>
      <c r="AD886" s="2"/>
      <c r="AE886" s="2"/>
      <c r="AF886" s="2"/>
    </row>
    <row r="887" spans="1:32" ht="14.25" customHeight="1">
      <c r="A887" s="3"/>
      <c r="B887" s="5"/>
      <c r="C887" s="36"/>
      <c r="D887" s="5"/>
      <c r="E887" s="5"/>
      <c r="F887" s="5"/>
      <c r="G887" s="5"/>
      <c r="H887" s="5"/>
      <c r="I887" s="5"/>
      <c r="J887" s="5"/>
      <c r="K887" s="5"/>
      <c r="L887" s="5"/>
      <c r="M887" s="36"/>
      <c r="N887" s="36"/>
      <c r="O887" s="36"/>
      <c r="P887" s="5"/>
      <c r="Q887" s="2"/>
      <c r="R887" s="2"/>
      <c r="S887" s="2"/>
      <c r="T887" s="2"/>
      <c r="U887" s="2"/>
      <c r="V887" s="2"/>
      <c r="W887" s="2"/>
      <c r="X887" s="2"/>
      <c r="Y887" s="2"/>
      <c r="Z887" s="2"/>
      <c r="AA887" s="2"/>
      <c r="AB887" s="2"/>
      <c r="AC887" s="2"/>
      <c r="AD887" s="2"/>
      <c r="AE887" s="2"/>
      <c r="AF887" s="2"/>
    </row>
    <row r="888" spans="1:32" ht="14.25" customHeight="1">
      <c r="A888" s="3"/>
      <c r="B888" s="5"/>
      <c r="C888" s="36"/>
      <c r="D888" s="5"/>
      <c r="E888" s="5"/>
      <c r="F888" s="5"/>
      <c r="G888" s="5"/>
      <c r="H888" s="5"/>
      <c r="I888" s="5"/>
      <c r="J888" s="5"/>
      <c r="K888" s="5"/>
      <c r="L888" s="5"/>
      <c r="M888" s="36"/>
      <c r="N888" s="36"/>
      <c r="O888" s="36"/>
      <c r="P888" s="5"/>
      <c r="Q888" s="2"/>
      <c r="R888" s="2"/>
      <c r="S888" s="2"/>
      <c r="T888" s="2"/>
      <c r="U888" s="2"/>
      <c r="V888" s="2"/>
      <c r="W888" s="2"/>
      <c r="X888" s="2"/>
      <c r="Y888" s="2"/>
      <c r="Z888" s="2"/>
      <c r="AA888" s="2"/>
      <c r="AB888" s="2"/>
      <c r="AC888" s="2"/>
      <c r="AD888" s="2"/>
      <c r="AE888" s="2"/>
      <c r="AF888" s="2"/>
    </row>
    <row r="889" spans="1:32" ht="14.25" customHeight="1">
      <c r="A889" s="3"/>
      <c r="B889" s="5"/>
      <c r="C889" s="36"/>
      <c r="D889" s="5"/>
      <c r="E889" s="5"/>
      <c r="F889" s="5"/>
      <c r="G889" s="5"/>
      <c r="H889" s="5"/>
      <c r="I889" s="5"/>
      <c r="J889" s="5"/>
      <c r="K889" s="5"/>
      <c r="L889" s="5"/>
      <c r="M889" s="36"/>
      <c r="N889" s="36"/>
      <c r="O889" s="36"/>
      <c r="P889" s="5"/>
      <c r="Q889" s="2"/>
      <c r="R889" s="2"/>
      <c r="S889" s="2"/>
      <c r="T889" s="2"/>
      <c r="U889" s="2"/>
      <c r="V889" s="2"/>
      <c r="W889" s="2"/>
      <c r="X889" s="2"/>
      <c r="Y889" s="2"/>
      <c r="Z889" s="2"/>
      <c r="AA889" s="2"/>
      <c r="AB889" s="2"/>
      <c r="AC889" s="2"/>
      <c r="AD889" s="2"/>
      <c r="AE889" s="2"/>
      <c r="AF889" s="2"/>
    </row>
    <row r="890" spans="1:32" ht="14.25" customHeight="1">
      <c r="A890" s="3"/>
      <c r="B890" s="5"/>
      <c r="C890" s="36"/>
      <c r="D890" s="5"/>
      <c r="E890" s="5"/>
      <c r="F890" s="5"/>
      <c r="G890" s="5"/>
      <c r="H890" s="5"/>
      <c r="I890" s="5"/>
      <c r="J890" s="5"/>
      <c r="K890" s="5"/>
      <c r="L890" s="5"/>
      <c r="M890" s="36"/>
      <c r="N890" s="36"/>
      <c r="O890" s="36"/>
      <c r="P890" s="5"/>
      <c r="Q890" s="2"/>
      <c r="R890" s="2"/>
      <c r="S890" s="2"/>
      <c r="T890" s="2"/>
      <c r="U890" s="2"/>
      <c r="V890" s="2"/>
      <c r="W890" s="2"/>
      <c r="X890" s="2"/>
      <c r="Y890" s="2"/>
      <c r="Z890" s="2"/>
      <c r="AA890" s="2"/>
      <c r="AB890" s="2"/>
      <c r="AC890" s="2"/>
      <c r="AD890" s="2"/>
      <c r="AE890" s="2"/>
      <c r="AF890" s="2"/>
    </row>
    <row r="891" spans="1:32" ht="14.25" customHeight="1">
      <c r="A891" s="3"/>
      <c r="B891" s="5"/>
      <c r="C891" s="36"/>
      <c r="D891" s="5"/>
      <c r="E891" s="5"/>
      <c r="F891" s="5"/>
      <c r="G891" s="5"/>
      <c r="H891" s="5"/>
      <c r="I891" s="5"/>
      <c r="J891" s="5"/>
      <c r="K891" s="5"/>
      <c r="L891" s="5"/>
      <c r="M891" s="36"/>
      <c r="N891" s="36"/>
      <c r="O891" s="36"/>
      <c r="P891" s="5"/>
      <c r="Q891" s="2"/>
      <c r="R891" s="2"/>
      <c r="S891" s="2"/>
      <c r="T891" s="2"/>
      <c r="U891" s="2"/>
      <c r="V891" s="2"/>
      <c r="W891" s="2"/>
      <c r="X891" s="2"/>
      <c r="Y891" s="2"/>
      <c r="Z891" s="2"/>
      <c r="AA891" s="2"/>
      <c r="AB891" s="2"/>
      <c r="AC891" s="2"/>
      <c r="AD891" s="2"/>
      <c r="AE891" s="2"/>
      <c r="AF891" s="2"/>
    </row>
    <row r="892" spans="1:32" ht="14.25" customHeight="1">
      <c r="A892" s="3"/>
      <c r="B892" s="5"/>
      <c r="C892" s="36"/>
      <c r="D892" s="5"/>
      <c r="E892" s="5"/>
      <c r="F892" s="5"/>
      <c r="G892" s="5"/>
      <c r="H892" s="5"/>
      <c r="I892" s="5"/>
      <c r="J892" s="5"/>
      <c r="K892" s="5"/>
      <c r="L892" s="5"/>
      <c r="M892" s="36"/>
      <c r="N892" s="36"/>
      <c r="O892" s="36"/>
      <c r="P892" s="5"/>
      <c r="Q892" s="2"/>
      <c r="R892" s="2"/>
      <c r="S892" s="2"/>
      <c r="T892" s="2"/>
      <c r="U892" s="2"/>
      <c r="V892" s="2"/>
      <c r="W892" s="2"/>
      <c r="X892" s="2"/>
      <c r="Y892" s="2"/>
      <c r="Z892" s="2"/>
      <c r="AA892" s="2"/>
      <c r="AB892" s="2"/>
      <c r="AC892" s="2"/>
      <c r="AD892" s="2"/>
      <c r="AE892" s="2"/>
      <c r="AF892" s="2"/>
    </row>
    <row r="893" spans="1:32" ht="14.25" customHeight="1">
      <c r="A893" s="3"/>
      <c r="B893" s="5"/>
      <c r="C893" s="36"/>
      <c r="D893" s="5"/>
      <c r="E893" s="5"/>
      <c r="F893" s="5"/>
      <c r="G893" s="5"/>
      <c r="H893" s="5"/>
      <c r="I893" s="5"/>
      <c r="J893" s="5"/>
      <c r="K893" s="5"/>
      <c r="L893" s="5"/>
      <c r="M893" s="36"/>
      <c r="N893" s="36"/>
      <c r="O893" s="36"/>
      <c r="P893" s="5"/>
      <c r="Q893" s="2"/>
      <c r="R893" s="2"/>
      <c r="S893" s="2"/>
      <c r="T893" s="2"/>
      <c r="U893" s="2"/>
      <c r="V893" s="2"/>
      <c r="W893" s="2"/>
      <c r="X893" s="2"/>
      <c r="Y893" s="2"/>
      <c r="Z893" s="2"/>
      <c r="AA893" s="2"/>
      <c r="AB893" s="2"/>
      <c r="AC893" s="2"/>
      <c r="AD893" s="2"/>
      <c r="AE893" s="2"/>
      <c r="AF893" s="2"/>
    </row>
    <row r="894" spans="1:32" ht="14.25" customHeight="1">
      <c r="A894" s="3"/>
      <c r="B894" s="5"/>
      <c r="C894" s="36"/>
      <c r="D894" s="5"/>
      <c r="E894" s="5"/>
      <c r="F894" s="5"/>
      <c r="G894" s="5"/>
      <c r="H894" s="5"/>
      <c r="I894" s="5"/>
      <c r="J894" s="5"/>
      <c r="K894" s="5"/>
      <c r="L894" s="5"/>
      <c r="M894" s="36"/>
      <c r="N894" s="36"/>
      <c r="O894" s="36"/>
      <c r="P894" s="5"/>
      <c r="Q894" s="2"/>
      <c r="R894" s="2"/>
      <c r="S894" s="2"/>
      <c r="T894" s="2"/>
      <c r="U894" s="2"/>
      <c r="V894" s="2"/>
      <c r="W894" s="2"/>
      <c r="X894" s="2"/>
      <c r="Y894" s="2"/>
      <c r="Z894" s="2"/>
      <c r="AA894" s="2"/>
      <c r="AB894" s="2"/>
      <c r="AC894" s="2"/>
      <c r="AD894" s="2"/>
      <c r="AE894" s="2"/>
      <c r="AF894" s="2"/>
    </row>
    <row r="895" spans="1:32" ht="14.25" customHeight="1">
      <c r="A895" s="3"/>
      <c r="B895" s="5"/>
      <c r="C895" s="36"/>
      <c r="D895" s="5"/>
      <c r="E895" s="5"/>
      <c r="F895" s="5"/>
      <c r="G895" s="5"/>
      <c r="H895" s="5"/>
      <c r="I895" s="5"/>
      <c r="J895" s="5"/>
      <c r="K895" s="5"/>
      <c r="L895" s="5"/>
      <c r="M895" s="36"/>
      <c r="N895" s="36"/>
      <c r="O895" s="36"/>
      <c r="P895" s="5"/>
      <c r="Q895" s="2"/>
      <c r="R895" s="2"/>
      <c r="S895" s="2"/>
      <c r="T895" s="2"/>
      <c r="U895" s="2"/>
      <c r="V895" s="2"/>
      <c r="W895" s="2"/>
      <c r="X895" s="2"/>
      <c r="Y895" s="2"/>
      <c r="Z895" s="2"/>
      <c r="AA895" s="2"/>
      <c r="AB895" s="2"/>
      <c r="AC895" s="2"/>
      <c r="AD895" s="2"/>
      <c r="AE895" s="2"/>
      <c r="AF895" s="2"/>
    </row>
    <row r="896" spans="1:32" ht="14.25" customHeight="1">
      <c r="A896" s="3"/>
      <c r="B896" s="5"/>
      <c r="C896" s="36"/>
      <c r="D896" s="5"/>
      <c r="E896" s="5"/>
      <c r="F896" s="5"/>
      <c r="G896" s="5"/>
      <c r="H896" s="5"/>
      <c r="I896" s="5"/>
      <c r="J896" s="5"/>
      <c r="K896" s="5"/>
      <c r="L896" s="5"/>
      <c r="M896" s="36"/>
      <c r="N896" s="36"/>
      <c r="O896" s="36"/>
      <c r="P896" s="5"/>
      <c r="Q896" s="2"/>
      <c r="R896" s="2"/>
      <c r="S896" s="2"/>
      <c r="T896" s="2"/>
      <c r="U896" s="2"/>
      <c r="V896" s="2"/>
      <c r="W896" s="2"/>
      <c r="X896" s="2"/>
      <c r="Y896" s="2"/>
      <c r="Z896" s="2"/>
      <c r="AA896" s="2"/>
      <c r="AB896" s="2"/>
      <c r="AC896" s="2"/>
      <c r="AD896" s="2"/>
      <c r="AE896" s="2"/>
      <c r="AF896" s="2"/>
    </row>
    <row r="897" spans="1:32" ht="14.25" customHeight="1">
      <c r="A897" s="3"/>
      <c r="B897" s="5"/>
      <c r="C897" s="36"/>
      <c r="D897" s="5"/>
      <c r="E897" s="5"/>
      <c r="F897" s="5"/>
      <c r="G897" s="5"/>
      <c r="H897" s="5"/>
      <c r="I897" s="5"/>
      <c r="J897" s="5"/>
      <c r="K897" s="5"/>
      <c r="L897" s="5"/>
      <c r="M897" s="36"/>
      <c r="N897" s="36"/>
      <c r="O897" s="36"/>
      <c r="P897" s="5"/>
      <c r="Q897" s="2"/>
      <c r="R897" s="2"/>
      <c r="S897" s="2"/>
      <c r="T897" s="2"/>
      <c r="U897" s="2"/>
      <c r="V897" s="2"/>
      <c r="W897" s="2"/>
      <c r="X897" s="2"/>
      <c r="Y897" s="2"/>
      <c r="Z897" s="2"/>
      <c r="AA897" s="2"/>
      <c r="AB897" s="2"/>
      <c r="AC897" s="2"/>
      <c r="AD897" s="2"/>
      <c r="AE897" s="2"/>
      <c r="AF897" s="2"/>
    </row>
    <row r="898" spans="1:32" ht="14.25" customHeight="1">
      <c r="A898" s="3"/>
      <c r="B898" s="5"/>
      <c r="C898" s="36"/>
      <c r="D898" s="5"/>
      <c r="E898" s="5"/>
      <c r="F898" s="5"/>
      <c r="G898" s="5"/>
      <c r="H898" s="5"/>
      <c r="I898" s="5"/>
      <c r="J898" s="5"/>
      <c r="K898" s="5"/>
      <c r="L898" s="5"/>
      <c r="M898" s="36"/>
      <c r="N898" s="36"/>
      <c r="O898" s="36"/>
      <c r="P898" s="5"/>
      <c r="Q898" s="2"/>
      <c r="R898" s="2"/>
      <c r="S898" s="2"/>
      <c r="T898" s="2"/>
      <c r="U898" s="2"/>
      <c r="V898" s="2"/>
      <c r="W898" s="2"/>
      <c r="X898" s="2"/>
      <c r="Y898" s="2"/>
      <c r="Z898" s="2"/>
      <c r="AA898" s="2"/>
      <c r="AB898" s="2"/>
      <c r="AC898" s="2"/>
      <c r="AD898" s="2"/>
      <c r="AE898" s="2"/>
      <c r="AF898" s="2"/>
    </row>
    <row r="899" spans="1:32" ht="14.25" customHeight="1">
      <c r="A899" s="3"/>
      <c r="B899" s="5"/>
      <c r="C899" s="36"/>
      <c r="D899" s="5"/>
      <c r="E899" s="5"/>
      <c r="F899" s="5"/>
      <c r="G899" s="5"/>
      <c r="H899" s="5"/>
      <c r="I899" s="5"/>
      <c r="J899" s="5"/>
      <c r="K899" s="5"/>
      <c r="L899" s="5"/>
      <c r="M899" s="36"/>
      <c r="N899" s="36"/>
      <c r="O899" s="36"/>
      <c r="P899" s="5"/>
      <c r="Q899" s="2"/>
      <c r="R899" s="2"/>
      <c r="S899" s="2"/>
      <c r="T899" s="2"/>
      <c r="U899" s="2"/>
      <c r="V899" s="2"/>
      <c r="W899" s="2"/>
      <c r="X899" s="2"/>
      <c r="Y899" s="2"/>
      <c r="Z899" s="2"/>
      <c r="AA899" s="2"/>
      <c r="AB899" s="2"/>
      <c r="AC899" s="2"/>
      <c r="AD899" s="2"/>
      <c r="AE899" s="2"/>
      <c r="AF899" s="2"/>
    </row>
    <row r="900" spans="1:32" ht="14.25" customHeight="1">
      <c r="A900" s="3"/>
      <c r="B900" s="5"/>
      <c r="C900" s="36"/>
      <c r="D900" s="5"/>
      <c r="E900" s="5"/>
      <c r="F900" s="5"/>
      <c r="G900" s="5"/>
      <c r="H900" s="5"/>
      <c r="I900" s="5"/>
      <c r="J900" s="5"/>
      <c r="K900" s="5"/>
      <c r="L900" s="5"/>
      <c r="M900" s="36"/>
      <c r="N900" s="36"/>
      <c r="O900" s="36"/>
      <c r="P900" s="5"/>
      <c r="Q900" s="2"/>
      <c r="R900" s="2"/>
      <c r="S900" s="2"/>
      <c r="T900" s="2"/>
      <c r="U900" s="2"/>
      <c r="V900" s="2"/>
      <c r="W900" s="2"/>
      <c r="X900" s="2"/>
      <c r="Y900" s="2"/>
      <c r="Z900" s="2"/>
      <c r="AA900" s="2"/>
      <c r="AB900" s="2"/>
      <c r="AC900" s="2"/>
      <c r="AD900" s="2"/>
      <c r="AE900" s="2"/>
      <c r="AF900" s="2"/>
    </row>
    <row r="901" spans="1:32" ht="14.25" customHeight="1">
      <c r="A901" s="3"/>
      <c r="B901" s="5"/>
      <c r="C901" s="36"/>
      <c r="D901" s="5"/>
      <c r="E901" s="5"/>
      <c r="F901" s="5"/>
      <c r="G901" s="5"/>
      <c r="H901" s="5"/>
      <c r="I901" s="5"/>
      <c r="J901" s="5"/>
      <c r="K901" s="5"/>
      <c r="L901" s="5"/>
      <c r="M901" s="36"/>
      <c r="N901" s="36"/>
      <c r="O901" s="36"/>
      <c r="P901" s="5"/>
      <c r="Q901" s="2"/>
      <c r="R901" s="2"/>
      <c r="S901" s="2"/>
      <c r="T901" s="2"/>
      <c r="U901" s="2"/>
      <c r="V901" s="2"/>
      <c r="W901" s="2"/>
      <c r="X901" s="2"/>
      <c r="Y901" s="2"/>
      <c r="Z901" s="2"/>
      <c r="AA901" s="2"/>
      <c r="AB901" s="2"/>
      <c r="AC901" s="2"/>
      <c r="AD901" s="2"/>
      <c r="AE901" s="2"/>
      <c r="AF901" s="2"/>
    </row>
    <row r="902" spans="1:32" ht="14.25" customHeight="1">
      <c r="A902" s="3"/>
      <c r="B902" s="5"/>
      <c r="C902" s="36"/>
      <c r="D902" s="5"/>
      <c r="E902" s="5"/>
      <c r="F902" s="5"/>
      <c r="G902" s="5"/>
      <c r="H902" s="5"/>
      <c r="I902" s="5"/>
      <c r="J902" s="5"/>
      <c r="K902" s="5"/>
      <c r="L902" s="5"/>
      <c r="M902" s="36"/>
      <c r="N902" s="36"/>
      <c r="O902" s="36"/>
      <c r="P902" s="5"/>
      <c r="Q902" s="2"/>
      <c r="R902" s="2"/>
      <c r="S902" s="2"/>
      <c r="T902" s="2"/>
      <c r="U902" s="2"/>
      <c r="V902" s="2"/>
      <c r="W902" s="2"/>
      <c r="X902" s="2"/>
      <c r="Y902" s="2"/>
      <c r="Z902" s="2"/>
      <c r="AA902" s="2"/>
      <c r="AB902" s="2"/>
      <c r="AC902" s="2"/>
      <c r="AD902" s="2"/>
      <c r="AE902" s="2"/>
      <c r="AF902" s="2"/>
    </row>
    <row r="903" spans="1:32" ht="14.25" customHeight="1">
      <c r="A903" s="3"/>
      <c r="B903" s="5"/>
      <c r="C903" s="36"/>
      <c r="D903" s="5"/>
      <c r="E903" s="5"/>
      <c r="F903" s="5"/>
      <c r="G903" s="5"/>
      <c r="H903" s="5"/>
      <c r="I903" s="5"/>
      <c r="J903" s="5"/>
      <c r="K903" s="5"/>
      <c r="L903" s="5"/>
      <c r="M903" s="36"/>
      <c r="N903" s="36"/>
      <c r="O903" s="36"/>
      <c r="P903" s="5"/>
      <c r="Q903" s="2"/>
      <c r="R903" s="2"/>
      <c r="S903" s="2"/>
      <c r="T903" s="2"/>
      <c r="U903" s="2"/>
      <c r="V903" s="2"/>
      <c r="W903" s="2"/>
      <c r="X903" s="2"/>
      <c r="Y903" s="2"/>
      <c r="Z903" s="2"/>
      <c r="AA903" s="2"/>
      <c r="AB903" s="2"/>
      <c r="AC903" s="2"/>
      <c r="AD903" s="2"/>
      <c r="AE903" s="2"/>
      <c r="AF903" s="2"/>
    </row>
    <row r="904" spans="1:32" ht="14.25" customHeight="1">
      <c r="A904" s="3"/>
      <c r="B904" s="5"/>
      <c r="C904" s="36"/>
      <c r="D904" s="5"/>
      <c r="E904" s="5"/>
      <c r="F904" s="5"/>
      <c r="G904" s="5"/>
      <c r="H904" s="5"/>
      <c r="I904" s="5"/>
      <c r="J904" s="5"/>
      <c r="K904" s="5"/>
      <c r="L904" s="5"/>
      <c r="M904" s="36"/>
      <c r="N904" s="36"/>
      <c r="O904" s="36"/>
      <c r="P904" s="5"/>
      <c r="Q904" s="2"/>
      <c r="R904" s="2"/>
      <c r="S904" s="2"/>
      <c r="T904" s="2"/>
      <c r="U904" s="2"/>
      <c r="V904" s="2"/>
      <c r="W904" s="2"/>
      <c r="X904" s="2"/>
      <c r="Y904" s="2"/>
      <c r="Z904" s="2"/>
      <c r="AA904" s="2"/>
      <c r="AB904" s="2"/>
      <c r="AC904" s="2"/>
      <c r="AD904" s="2"/>
      <c r="AE904" s="2"/>
      <c r="AF904" s="2"/>
    </row>
    <row r="905" spans="1:32" ht="14.25" customHeight="1">
      <c r="A905" s="3"/>
      <c r="B905" s="5"/>
      <c r="C905" s="36"/>
      <c r="D905" s="5"/>
      <c r="E905" s="5"/>
      <c r="F905" s="5"/>
      <c r="G905" s="5"/>
      <c r="H905" s="5"/>
      <c r="I905" s="5"/>
      <c r="J905" s="5"/>
      <c r="K905" s="5"/>
      <c r="L905" s="5"/>
      <c r="M905" s="36"/>
      <c r="N905" s="36"/>
      <c r="O905" s="36"/>
      <c r="P905" s="5"/>
      <c r="Q905" s="2"/>
      <c r="R905" s="2"/>
      <c r="S905" s="2"/>
      <c r="T905" s="2"/>
      <c r="U905" s="2"/>
      <c r="V905" s="2"/>
      <c r="W905" s="2"/>
      <c r="X905" s="2"/>
      <c r="Y905" s="2"/>
      <c r="Z905" s="2"/>
      <c r="AA905" s="2"/>
      <c r="AB905" s="2"/>
      <c r="AC905" s="2"/>
      <c r="AD905" s="2"/>
      <c r="AE905" s="2"/>
      <c r="AF905" s="2"/>
    </row>
    <row r="906" spans="1:32" ht="14.25" customHeight="1">
      <c r="A906" s="3"/>
      <c r="B906" s="5"/>
      <c r="C906" s="36"/>
      <c r="D906" s="5"/>
      <c r="E906" s="5"/>
      <c r="F906" s="5"/>
      <c r="G906" s="5"/>
      <c r="H906" s="5"/>
      <c r="I906" s="5"/>
      <c r="J906" s="5"/>
      <c r="K906" s="5"/>
      <c r="L906" s="5"/>
      <c r="M906" s="36"/>
      <c r="N906" s="36"/>
      <c r="O906" s="36"/>
      <c r="P906" s="5"/>
      <c r="Q906" s="2"/>
      <c r="R906" s="2"/>
      <c r="S906" s="2"/>
      <c r="T906" s="2"/>
      <c r="U906" s="2"/>
      <c r="V906" s="2"/>
      <c r="W906" s="2"/>
      <c r="X906" s="2"/>
      <c r="Y906" s="2"/>
      <c r="Z906" s="2"/>
      <c r="AA906" s="2"/>
      <c r="AB906" s="2"/>
      <c r="AC906" s="2"/>
      <c r="AD906" s="2"/>
      <c r="AE906" s="2"/>
      <c r="AF906" s="2"/>
    </row>
    <row r="907" spans="1:32" ht="14.25" customHeight="1">
      <c r="A907" s="3"/>
      <c r="B907" s="5"/>
      <c r="C907" s="36"/>
      <c r="D907" s="5"/>
      <c r="E907" s="5"/>
      <c r="F907" s="5"/>
      <c r="G907" s="5"/>
      <c r="H907" s="5"/>
      <c r="I907" s="5"/>
      <c r="J907" s="5"/>
      <c r="K907" s="5"/>
      <c r="L907" s="5"/>
      <c r="M907" s="36"/>
      <c r="N907" s="36"/>
      <c r="O907" s="36"/>
      <c r="P907" s="5"/>
      <c r="Q907" s="2"/>
      <c r="R907" s="2"/>
      <c r="S907" s="2"/>
      <c r="T907" s="2"/>
      <c r="U907" s="2"/>
      <c r="V907" s="2"/>
      <c r="W907" s="2"/>
      <c r="X907" s="2"/>
      <c r="Y907" s="2"/>
      <c r="Z907" s="2"/>
      <c r="AA907" s="2"/>
      <c r="AB907" s="2"/>
      <c r="AC907" s="2"/>
      <c r="AD907" s="2"/>
      <c r="AE907" s="2"/>
      <c r="AF907" s="2"/>
    </row>
    <row r="908" spans="1:32" ht="14.25" customHeight="1">
      <c r="A908" s="3"/>
      <c r="B908" s="5"/>
      <c r="C908" s="36"/>
      <c r="D908" s="5"/>
      <c r="E908" s="5"/>
      <c r="F908" s="5"/>
      <c r="G908" s="5"/>
      <c r="H908" s="5"/>
      <c r="I908" s="5"/>
      <c r="J908" s="5"/>
      <c r="K908" s="5"/>
      <c r="L908" s="5"/>
      <c r="M908" s="36"/>
      <c r="N908" s="36"/>
      <c r="O908" s="36"/>
      <c r="P908" s="5"/>
      <c r="Q908" s="2"/>
      <c r="R908" s="2"/>
      <c r="S908" s="2"/>
      <c r="T908" s="2"/>
      <c r="U908" s="2"/>
      <c r="V908" s="2"/>
      <c r="W908" s="2"/>
      <c r="X908" s="2"/>
      <c r="Y908" s="2"/>
      <c r="Z908" s="2"/>
      <c r="AA908" s="2"/>
      <c r="AB908" s="2"/>
      <c r="AC908" s="2"/>
      <c r="AD908" s="2"/>
      <c r="AE908" s="2"/>
      <c r="AF908" s="2"/>
    </row>
    <row r="909" spans="1:32" ht="14.25" customHeight="1">
      <c r="A909" s="3"/>
      <c r="B909" s="5"/>
      <c r="C909" s="36"/>
      <c r="D909" s="5"/>
      <c r="E909" s="5"/>
      <c r="F909" s="5"/>
      <c r="G909" s="5"/>
      <c r="H909" s="5"/>
      <c r="I909" s="5"/>
      <c r="J909" s="5"/>
      <c r="K909" s="5"/>
      <c r="L909" s="5"/>
      <c r="M909" s="36"/>
      <c r="N909" s="36"/>
      <c r="O909" s="36"/>
      <c r="P909" s="5"/>
      <c r="Q909" s="2"/>
      <c r="R909" s="2"/>
      <c r="S909" s="2"/>
      <c r="T909" s="2"/>
      <c r="U909" s="2"/>
      <c r="V909" s="2"/>
      <c r="W909" s="2"/>
      <c r="X909" s="2"/>
      <c r="Y909" s="2"/>
      <c r="Z909" s="2"/>
      <c r="AA909" s="2"/>
      <c r="AB909" s="2"/>
      <c r="AC909" s="2"/>
      <c r="AD909" s="2"/>
      <c r="AE909" s="2"/>
      <c r="AF909" s="2"/>
    </row>
    <row r="910" spans="1:32" ht="14.25" customHeight="1">
      <c r="A910" s="3"/>
      <c r="B910" s="5"/>
      <c r="C910" s="36"/>
      <c r="D910" s="5"/>
      <c r="E910" s="5"/>
      <c r="F910" s="5"/>
      <c r="G910" s="5"/>
      <c r="H910" s="5"/>
      <c r="I910" s="5"/>
      <c r="J910" s="5"/>
      <c r="K910" s="5"/>
      <c r="L910" s="5"/>
      <c r="M910" s="36"/>
      <c r="N910" s="36"/>
      <c r="O910" s="36"/>
      <c r="P910" s="5"/>
      <c r="Q910" s="2"/>
      <c r="R910" s="2"/>
      <c r="S910" s="2"/>
      <c r="T910" s="2"/>
      <c r="U910" s="2"/>
      <c r="V910" s="2"/>
      <c r="W910" s="2"/>
      <c r="X910" s="2"/>
      <c r="Y910" s="2"/>
      <c r="Z910" s="2"/>
      <c r="AA910" s="2"/>
      <c r="AB910" s="2"/>
      <c r="AC910" s="2"/>
      <c r="AD910" s="2"/>
      <c r="AE910" s="2"/>
      <c r="AF910" s="2"/>
    </row>
    <row r="911" spans="1:32" ht="14.25" customHeight="1">
      <c r="A911" s="3"/>
      <c r="B911" s="5"/>
      <c r="C911" s="36"/>
      <c r="D911" s="5"/>
      <c r="E911" s="5"/>
      <c r="F911" s="5"/>
      <c r="G911" s="5"/>
      <c r="H911" s="5"/>
      <c r="I911" s="5"/>
      <c r="J911" s="5"/>
      <c r="K911" s="5"/>
      <c r="L911" s="5"/>
      <c r="M911" s="36"/>
      <c r="N911" s="36"/>
      <c r="O911" s="36"/>
      <c r="P911" s="5"/>
      <c r="Q911" s="2"/>
      <c r="R911" s="2"/>
      <c r="S911" s="2"/>
      <c r="T911" s="2"/>
      <c r="U911" s="2"/>
      <c r="V911" s="2"/>
      <c r="W911" s="2"/>
      <c r="X911" s="2"/>
      <c r="Y911" s="2"/>
      <c r="Z911" s="2"/>
      <c r="AA911" s="2"/>
      <c r="AB911" s="2"/>
      <c r="AC911" s="2"/>
      <c r="AD911" s="2"/>
      <c r="AE911" s="2"/>
      <c r="AF911" s="2"/>
    </row>
    <row r="912" spans="1:32" ht="14.25" customHeight="1">
      <c r="A912" s="3"/>
      <c r="B912" s="5"/>
      <c r="C912" s="36"/>
      <c r="D912" s="5"/>
      <c r="E912" s="5"/>
      <c r="F912" s="5"/>
      <c r="G912" s="5"/>
      <c r="H912" s="5"/>
      <c r="I912" s="5"/>
      <c r="J912" s="5"/>
      <c r="K912" s="5"/>
      <c r="L912" s="5"/>
      <c r="M912" s="36"/>
      <c r="N912" s="36"/>
      <c r="O912" s="36"/>
      <c r="P912" s="5"/>
      <c r="Q912" s="2"/>
      <c r="R912" s="2"/>
      <c r="S912" s="2"/>
      <c r="T912" s="2"/>
      <c r="U912" s="2"/>
      <c r="V912" s="2"/>
      <c r="W912" s="2"/>
      <c r="X912" s="2"/>
      <c r="Y912" s="2"/>
      <c r="Z912" s="2"/>
      <c r="AA912" s="2"/>
      <c r="AB912" s="2"/>
      <c r="AC912" s="2"/>
      <c r="AD912" s="2"/>
      <c r="AE912" s="2"/>
      <c r="AF912" s="2"/>
    </row>
    <row r="913" spans="1:32" ht="14.25" customHeight="1">
      <c r="A913" s="3"/>
      <c r="B913" s="5"/>
      <c r="C913" s="36"/>
      <c r="D913" s="5"/>
      <c r="E913" s="5"/>
      <c r="F913" s="5"/>
      <c r="G913" s="5"/>
      <c r="H913" s="5"/>
      <c r="I913" s="5"/>
      <c r="J913" s="5"/>
      <c r="K913" s="5"/>
      <c r="L913" s="5"/>
      <c r="M913" s="36"/>
      <c r="N913" s="36"/>
      <c r="O913" s="36"/>
      <c r="P913" s="5"/>
      <c r="Q913" s="2"/>
      <c r="R913" s="2"/>
      <c r="S913" s="2"/>
      <c r="T913" s="2"/>
      <c r="U913" s="2"/>
      <c r="V913" s="2"/>
      <c r="W913" s="2"/>
      <c r="X913" s="2"/>
      <c r="Y913" s="2"/>
      <c r="Z913" s="2"/>
      <c r="AA913" s="2"/>
      <c r="AB913" s="2"/>
      <c r="AC913" s="2"/>
      <c r="AD913" s="2"/>
      <c r="AE913" s="2"/>
      <c r="AF913" s="2"/>
    </row>
    <row r="914" spans="1:32" ht="14.25" customHeight="1">
      <c r="A914" s="3"/>
      <c r="B914" s="5"/>
      <c r="C914" s="36"/>
      <c r="D914" s="5"/>
      <c r="E914" s="5"/>
      <c r="F914" s="5"/>
      <c r="G914" s="5"/>
      <c r="H914" s="5"/>
      <c r="I914" s="5"/>
      <c r="J914" s="5"/>
      <c r="K914" s="5"/>
      <c r="L914" s="5"/>
      <c r="M914" s="36"/>
      <c r="N914" s="36"/>
      <c r="O914" s="36"/>
      <c r="P914" s="5"/>
      <c r="Q914" s="2"/>
      <c r="R914" s="2"/>
      <c r="S914" s="2"/>
      <c r="T914" s="2"/>
      <c r="U914" s="2"/>
      <c r="V914" s="2"/>
      <c r="W914" s="2"/>
      <c r="X914" s="2"/>
      <c r="Y914" s="2"/>
      <c r="Z914" s="2"/>
      <c r="AA914" s="2"/>
      <c r="AB914" s="2"/>
      <c r="AC914" s="2"/>
      <c r="AD914" s="2"/>
      <c r="AE914" s="2"/>
      <c r="AF914" s="2"/>
    </row>
    <row r="915" spans="1:32" ht="14.25" customHeight="1">
      <c r="A915" s="3"/>
      <c r="B915" s="5"/>
      <c r="C915" s="36"/>
      <c r="D915" s="5"/>
      <c r="E915" s="5"/>
      <c r="F915" s="5"/>
      <c r="G915" s="5"/>
      <c r="H915" s="5"/>
      <c r="I915" s="5"/>
      <c r="J915" s="5"/>
      <c r="K915" s="5"/>
      <c r="L915" s="5"/>
      <c r="M915" s="36"/>
      <c r="N915" s="36"/>
      <c r="O915" s="36"/>
      <c r="P915" s="5"/>
      <c r="Q915" s="2"/>
      <c r="R915" s="2"/>
      <c r="S915" s="2"/>
      <c r="T915" s="2"/>
      <c r="U915" s="2"/>
      <c r="V915" s="2"/>
      <c r="W915" s="2"/>
      <c r="X915" s="2"/>
      <c r="Y915" s="2"/>
      <c r="Z915" s="2"/>
      <c r="AA915" s="2"/>
      <c r="AB915" s="2"/>
      <c r="AC915" s="2"/>
      <c r="AD915" s="2"/>
      <c r="AE915" s="2"/>
      <c r="AF915" s="2"/>
    </row>
    <row r="916" spans="1:32" ht="14.25" customHeight="1">
      <c r="A916" s="3"/>
      <c r="B916" s="5"/>
      <c r="C916" s="36"/>
      <c r="D916" s="5"/>
      <c r="E916" s="5"/>
      <c r="F916" s="5"/>
      <c r="G916" s="5"/>
      <c r="H916" s="5"/>
      <c r="I916" s="5"/>
      <c r="J916" s="5"/>
      <c r="K916" s="5"/>
      <c r="L916" s="5"/>
      <c r="M916" s="36"/>
      <c r="N916" s="36"/>
      <c r="O916" s="36"/>
      <c r="P916" s="5"/>
      <c r="Q916" s="2"/>
      <c r="R916" s="2"/>
      <c r="S916" s="2"/>
      <c r="T916" s="2"/>
      <c r="U916" s="2"/>
      <c r="V916" s="2"/>
      <c r="W916" s="2"/>
      <c r="X916" s="2"/>
      <c r="Y916" s="2"/>
      <c r="Z916" s="2"/>
      <c r="AA916" s="2"/>
      <c r="AB916" s="2"/>
      <c r="AC916" s="2"/>
      <c r="AD916" s="2"/>
      <c r="AE916" s="2"/>
      <c r="AF916" s="2"/>
    </row>
    <row r="917" spans="1:32" ht="14.25" customHeight="1">
      <c r="A917" s="3"/>
      <c r="B917" s="5"/>
      <c r="C917" s="36"/>
      <c r="D917" s="5"/>
      <c r="E917" s="5"/>
      <c r="F917" s="5"/>
      <c r="G917" s="5"/>
      <c r="H917" s="5"/>
      <c r="I917" s="5"/>
      <c r="J917" s="5"/>
      <c r="K917" s="5"/>
      <c r="L917" s="5"/>
      <c r="M917" s="36"/>
      <c r="N917" s="36"/>
      <c r="O917" s="36"/>
      <c r="P917" s="5"/>
      <c r="Q917" s="2"/>
      <c r="R917" s="2"/>
      <c r="S917" s="2"/>
      <c r="T917" s="2"/>
      <c r="U917" s="2"/>
      <c r="V917" s="2"/>
      <c r="W917" s="2"/>
      <c r="X917" s="2"/>
      <c r="Y917" s="2"/>
      <c r="Z917" s="2"/>
      <c r="AA917" s="2"/>
      <c r="AB917" s="2"/>
      <c r="AC917" s="2"/>
      <c r="AD917" s="2"/>
      <c r="AE917" s="2"/>
      <c r="AF917" s="2"/>
    </row>
    <row r="918" spans="1:32" ht="14.25" customHeight="1">
      <c r="A918" s="3"/>
      <c r="B918" s="5"/>
      <c r="C918" s="36"/>
      <c r="D918" s="5"/>
      <c r="E918" s="5"/>
      <c r="F918" s="5"/>
      <c r="G918" s="5"/>
      <c r="H918" s="5"/>
      <c r="I918" s="5"/>
      <c r="J918" s="5"/>
      <c r="K918" s="5"/>
      <c r="L918" s="5"/>
      <c r="M918" s="36"/>
      <c r="N918" s="36"/>
      <c r="O918" s="36"/>
      <c r="P918" s="5"/>
      <c r="Q918" s="2"/>
      <c r="R918" s="2"/>
      <c r="S918" s="2"/>
      <c r="T918" s="2"/>
      <c r="U918" s="2"/>
      <c r="V918" s="2"/>
      <c r="W918" s="2"/>
      <c r="X918" s="2"/>
      <c r="Y918" s="2"/>
      <c r="Z918" s="2"/>
      <c r="AA918" s="2"/>
      <c r="AB918" s="2"/>
      <c r="AC918" s="2"/>
      <c r="AD918" s="2"/>
      <c r="AE918" s="2"/>
      <c r="AF918" s="2"/>
    </row>
    <row r="919" spans="1:32" ht="14.25" customHeight="1">
      <c r="A919" s="3"/>
      <c r="B919" s="5"/>
      <c r="C919" s="36"/>
      <c r="D919" s="5"/>
      <c r="E919" s="5"/>
      <c r="F919" s="5"/>
      <c r="G919" s="5"/>
      <c r="H919" s="5"/>
      <c r="I919" s="5"/>
      <c r="J919" s="5"/>
      <c r="K919" s="5"/>
      <c r="L919" s="5"/>
      <c r="M919" s="36"/>
      <c r="N919" s="36"/>
      <c r="O919" s="36"/>
      <c r="P919" s="5"/>
      <c r="Q919" s="2"/>
      <c r="R919" s="2"/>
      <c r="S919" s="2"/>
      <c r="T919" s="2"/>
      <c r="U919" s="2"/>
      <c r="V919" s="2"/>
      <c r="W919" s="2"/>
      <c r="X919" s="2"/>
      <c r="Y919" s="2"/>
      <c r="Z919" s="2"/>
      <c r="AA919" s="2"/>
      <c r="AB919" s="2"/>
      <c r="AC919" s="2"/>
      <c r="AD919" s="2"/>
      <c r="AE919" s="2"/>
      <c r="AF919" s="2"/>
    </row>
    <row r="920" spans="1:32" ht="14.25" customHeight="1">
      <c r="A920" s="3"/>
      <c r="B920" s="5"/>
      <c r="C920" s="36"/>
      <c r="D920" s="5"/>
      <c r="E920" s="5"/>
      <c r="F920" s="5"/>
      <c r="G920" s="5"/>
      <c r="H920" s="5"/>
      <c r="I920" s="5"/>
      <c r="J920" s="5"/>
      <c r="K920" s="5"/>
      <c r="L920" s="5"/>
      <c r="M920" s="36"/>
      <c r="N920" s="36"/>
      <c r="O920" s="36"/>
      <c r="P920" s="5"/>
      <c r="Q920" s="2"/>
      <c r="R920" s="2"/>
      <c r="S920" s="2"/>
      <c r="T920" s="2"/>
      <c r="U920" s="2"/>
      <c r="V920" s="2"/>
      <c r="W920" s="2"/>
      <c r="X920" s="2"/>
      <c r="Y920" s="2"/>
      <c r="Z920" s="2"/>
      <c r="AA920" s="2"/>
      <c r="AB920" s="2"/>
      <c r="AC920" s="2"/>
      <c r="AD920" s="2"/>
      <c r="AE920" s="2"/>
      <c r="AF920" s="2"/>
    </row>
    <row r="921" spans="1:32" ht="14.25" customHeight="1">
      <c r="A921" s="3"/>
      <c r="B921" s="5"/>
      <c r="C921" s="36"/>
      <c r="D921" s="5"/>
      <c r="E921" s="5"/>
      <c r="F921" s="5"/>
      <c r="G921" s="5"/>
      <c r="H921" s="5"/>
      <c r="I921" s="5"/>
      <c r="J921" s="5"/>
      <c r="K921" s="5"/>
      <c r="L921" s="5"/>
      <c r="M921" s="36"/>
      <c r="N921" s="36"/>
      <c r="O921" s="36"/>
      <c r="P921" s="5"/>
      <c r="Q921" s="2"/>
      <c r="R921" s="2"/>
      <c r="S921" s="2"/>
      <c r="T921" s="2"/>
      <c r="U921" s="2"/>
      <c r="V921" s="2"/>
      <c r="W921" s="2"/>
      <c r="X921" s="2"/>
      <c r="Y921" s="2"/>
      <c r="Z921" s="2"/>
      <c r="AA921" s="2"/>
      <c r="AB921" s="2"/>
      <c r="AC921" s="2"/>
      <c r="AD921" s="2"/>
      <c r="AE921" s="2"/>
      <c r="AF921" s="2"/>
    </row>
    <row r="922" spans="1:32" ht="14.25" customHeight="1">
      <c r="A922" s="3"/>
      <c r="B922" s="5"/>
      <c r="C922" s="36"/>
      <c r="D922" s="5"/>
      <c r="E922" s="5"/>
      <c r="F922" s="5"/>
      <c r="G922" s="5"/>
      <c r="H922" s="5"/>
      <c r="I922" s="5"/>
      <c r="J922" s="5"/>
      <c r="K922" s="5"/>
      <c r="L922" s="5"/>
      <c r="M922" s="36"/>
      <c r="N922" s="36"/>
      <c r="O922" s="36"/>
      <c r="P922" s="5"/>
      <c r="Q922" s="2"/>
      <c r="R922" s="2"/>
      <c r="S922" s="2"/>
      <c r="T922" s="2"/>
      <c r="U922" s="2"/>
      <c r="V922" s="2"/>
      <c r="W922" s="2"/>
      <c r="X922" s="2"/>
      <c r="Y922" s="2"/>
      <c r="Z922" s="2"/>
      <c r="AA922" s="2"/>
      <c r="AB922" s="2"/>
      <c r="AC922" s="2"/>
      <c r="AD922" s="2"/>
      <c r="AE922" s="2"/>
      <c r="AF922" s="2"/>
    </row>
    <row r="923" spans="1:32" ht="14.25" customHeight="1">
      <c r="A923" s="3"/>
      <c r="B923" s="5"/>
      <c r="C923" s="36"/>
      <c r="D923" s="5"/>
      <c r="E923" s="5"/>
      <c r="F923" s="5"/>
      <c r="G923" s="5"/>
      <c r="H923" s="5"/>
      <c r="I923" s="5"/>
      <c r="J923" s="5"/>
      <c r="K923" s="5"/>
      <c r="L923" s="5"/>
      <c r="M923" s="36"/>
      <c r="N923" s="36"/>
      <c r="O923" s="36"/>
      <c r="P923" s="5"/>
      <c r="Q923" s="2"/>
      <c r="R923" s="2"/>
      <c r="S923" s="2"/>
      <c r="T923" s="2"/>
      <c r="U923" s="2"/>
      <c r="V923" s="2"/>
      <c r="W923" s="2"/>
      <c r="X923" s="2"/>
      <c r="Y923" s="2"/>
      <c r="Z923" s="2"/>
      <c r="AA923" s="2"/>
      <c r="AB923" s="2"/>
      <c r="AC923" s="2"/>
      <c r="AD923" s="2"/>
      <c r="AE923" s="2"/>
      <c r="AF923" s="2"/>
    </row>
    <row r="924" spans="1:32" ht="14.25" customHeight="1">
      <c r="A924" s="3"/>
      <c r="B924" s="5"/>
      <c r="C924" s="36"/>
      <c r="D924" s="5"/>
      <c r="E924" s="5"/>
      <c r="F924" s="5"/>
      <c r="G924" s="5"/>
      <c r="H924" s="5"/>
      <c r="I924" s="5"/>
      <c r="J924" s="5"/>
      <c r="K924" s="5"/>
      <c r="L924" s="5"/>
      <c r="M924" s="36"/>
      <c r="N924" s="36"/>
      <c r="O924" s="36"/>
      <c r="P924" s="5"/>
      <c r="Q924" s="2"/>
      <c r="R924" s="2"/>
      <c r="S924" s="2"/>
      <c r="T924" s="2"/>
      <c r="U924" s="2"/>
      <c r="V924" s="2"/>
      <c r="W924" s="2"/>
      <c r="X924" s="2"/>
      <c r="Y924" s="2"/>
      <c r="Z924" s="2"/>
      <c r="AA924" s="2"/>
      <c r="AB924" s="2"/>
      <c r="AC924" s="2"/>
      <c r="AD924" s="2"/>
      <c r="AE924" s="2"/>
      <c r="AF924" s="2"/>
    </row>
    <row r="925" spans="1:32" ht="14.25" customHeight="1">
      <c r="A925" s="3"/>
      <c r="B925" s="5"/>
      <c r="C925" s="36"/>
      <c r="D925" s="5"/>
      <c r="E925" s="5"/>
      <c r="F925" s="5"/>
      <c r="G925" s="5"/>
      <c r="H925" s="5"/>
      <c r="I925" s="5"/>
      <c r="J925" s="5"/>
      <c r="K925" s="5"/>
      <c r="L925" s="5"/>
      <c r="M925" s="36"/>
      <c r="N925" s="36"/>
      <c r="O925" s="36"/>
      <c r="P925" s="5"/>
      <c r="Q925" s="2"/>
      <c r="R925" s="2"/>
      <c r="S925" s="2"/>
      <c r="T925" s="2"/>
      <c r="U925" s="2"/>
      <c r="V925" s="2"/>
      <c r="W925" s="2"/>
      <c r="X925" s="2"/>
      <c r="Y925" s="2"/>
      <c r="Z925" s="2"/>
      <c r="AA925" s="2"/>
      <c r="AB925" s="2"/>
      <c r="AC925" s="2"/>
      <c r="AD925" s="2"/>
      <c r="AE925" s="2"/>
      <c r="AF925" s="2"/>
    </row>
    <row r="926" spans="1:32" ht="14.25" customHeight="1">
      <c r="A926" s="3"/>
      <c r="B926" s="5"/>
      <c r="C926" s="36"/>
      <c r="D926" s="5"/>
      <c r="E926" s="5"/>
      <c r="F926" s="5"/>
      <c r="G926" s="5"/>
      <c r="H926" s="5"/>
      <c r="I926" s="5"/>
      <c r="J926" s="5"/>
      <c r="K926" s="5"/>
      <c r="L926" s="5"/>
      <c r="M926" s="36"/>
      <c r="N926" s="36"/>
      <c r="O926" s="36"/>
      <c r="P926" s="5"/>
      <c r="Q926" s="2"/>
      <c r="R926" s="2"/>
      <c r="S926" s="2"/>
      <c r="T926" s="2"/>
      <c r="U926" s="2"/>
      <c r="V926" s="2"/>
      <c r="W926" s="2"/>
      <c r="X926" s="2"/>
      <c r="Y926" s="2"/>
      <c r="Z926" s="2"/>
      <c r="AA926" s="2"/>
      <c r="AB926" s="2"/>
      <c r="AC926" s="2"/>
      <c r="AD926" s="2"/>
      <c r="AE926" s="2"/>
      <c r="AF926" s="2"/>
    </row>
    <row r="927" spans="1:32" ht="14.25" customHeight="1">
      <c r="Q927" s="2"/>
      <c r="R927" s="2"/>
      <c r="S927" s="2"/>
      <c r="T927" s="2"/>
      <c r="U927" s="2"/>
      <c r="V927" s="2"/>
      <c r="W927" s="2"/>
      <c r="X927" s="2"/>
      <c r="Y927" s="2"/>
      <c r="Z927" s="2"/>
      <c r="AA927" s="2"/>
      <c r="AB927" s="2"/>
      <c r="AC927" s="2"/>
      <c r="AD927" s="2"/>
      <c r="AE927" s="2"/>
      <c r="AF927" s="2"/>
    </row>
    <row r="928" spans="1:32" ht="14.25" customHeight="1">
      <c r="Q928" s="2"/>
      <c r="R928" s="2"/>
      <c r="S928" s="2"/>
      <c r="T928" s="2"/>
      <c r="U928" s="2"/>
      <c r="V928" s="2"/>
      <c r="W928" s="2"/>
      <c r="X928" s="2"/>
      <c r="Y928" s="2"/>
      <c r="Z928" s="2"/>
      <c r="AA928" s="2"/>
      <c r="AB928" s="2"/>
      <c r="AC928" s="2"/>
      <c r="AD928" s="2"/>
      <c r="AE928" s="2"/>
      <c r="AF928" s="2"/>
    </row>
    <row r="929" spans="17:32" ht="14.25" customHeight="1">
      <c r="Q929" s="2"/>
      <c r="R929" s="2"/>
      <c r="S929" s="2"/>
      <c r="T929" s="2"/>
      <c r="U929" s="2"/>
      <c r="V929" s="2"/>
      <c r="W929" s="2"/>
      <c r="X929" s="2"/>
      <c r="Y929" s="2"/>
      <c r="Z929" s="2"/>
      <c r="AA929" s="2"/>
      <c r="AB929" s="2"/>
      <c r="AC929" s="2"/>
      <c r="AD929" s="2"/>
      <c r="AE929" s="2"/>
      <c r="AF929" s="2"/>
    </row>
    <row r="930" spans="17:32" ht="14.25" customHeight="1">
      <c r="Q930" s="2"/>
      <c r="R930" s="2"/>
      <c r="S930" s="2"/>
      <c r="T930" s="2"/>
      <c r="U930" s="2"/>
      <c r="V930" s="2"/>
      <c r="W930" s="2"/>
      <c r="X930" s="2"/>
      <c r="Y930" s="2"/>
      <c r="Z930" s="2"/>
      <c r="AA930" s="2"/>
      <c r="AB930" s="2"/>
      <c r="AC930" s="2"/>
      <c r="AD930" s="2"/>
      <c r="AE930" s="2"/>
      <c r="AF930" s="2"/>
    </row>
    <row r="931" spans="17:32" ht="14.25" customHeight="1">
      <c r="Q931" s="2"/>
      <c r="R931" s="2"/>
      <c r="S931" s="2"/>
      <c r="T931" s="2"/>
      <c r="U931" s="2"/>
      <c r="V931" s="2"/>
      <c r="W931" s="2"/>
      <c r="X931" s="2"/>
      <c r="Y931" s="2"/>
      <c r="Z931" s="2"/>
      <c r="AA931" s="2"/>
      <c r="AB931" s="2"/>
      <c r="AC931" s="2"/>
      <c r="AD931" s="2"/>
      <c r="AE931" s="2"/>
      <c r="AF931" s="2"/>
    </row>
    <row r="932" spans="17:32" ht="14.25" customHeight="1">
      <c r="Q932" s="2"/>
      <c r="R932" s="2"/>
      <c r="S932" s="2"/>
      <c r="T932" s="2"/>
      <c r="U932" s="2"/>
      <c r="V932" s="2"/>
      <c r="W932" s="2"/>
      <c r="X932" s="2"/>
      <c r="Y932" s="2"/>
      <c r="Z932" s="2"/>
      <c r="AA932" s="2"/>
      <c r="AB932" s="2"/>
      <c r="AC932" s="2"/>
      <c r="AD932" s="2"/>
      <c r="AE932" s="2"/>
      <c r="AF932" s="2"/>
    </row>
    <row r="933" spans="17:32" ht="14.25" customHeight="1">
      <c r="Q933" s="2"/>
      <c r="R933" s="2"/>
      <c r="S933" s="2"/>
      <c r="T933" s="2"/>
      <c r="U933" s="2"/>
      <c r="V933" s="2"/>
      <c r="W933" s="2"/>
      <c r="X933" s="2"/>
      <c r="Y933" s="2"/>
      <c r="Z933" s="2"/>
      <c r="AA933" s="2"/>
      <c r="AB933" s="2"/>
      <c r="AC933" s="2"/>
      <c r="AD933" s="2"/>
      <c r="AE933" s="2"/>
      <c r="AF933" s="2"/>
    </row>
    <row r="934" spans="17:32" ht="14.25" customHeight="1">
      <c r="Q934" s="2"/>
      <c r="R934" s="2"/>
      <c r="S934" s="2"/>
      <c r="T934" s="2"/>
      <c r="U934" s="2"/>
      <c r="V934" s="2"/>
      <c r="W934" s="2"/>
      <c r="X934" s="2"/>
      <c r="Y934" s="2"/>
      <c r="Z934" s="2"/>
      <c r="AA934" s="2"/>
      <c r="AB934" s="2"/>
      <c r="AC934" s="2"/>
      <c r="AD934" s="2"/>
      <c r="AE934" s="2"/>
      <c r="AF934" s="2"/>
    </row>
    <row r="935" spans="17:32" ht="14.25" customHeight="1">
      <c r="Q935" s="2"/>
      <c r="R935" s="2"/>
      <c r="S935" s="2"/>
      <c r="T935" s="2"/>
      <c r="U935" s="2"/>
      <c r="V935" s="2"/>
      <c r="W935" s="2"/>
      <c r="X935" s="2"/>
      <c r="Y935" s="2"/>
      <c r="Z935" s="2"/>
      <c r="AA935" s="2"/>
      <c r="AB935" s="2"/>
      <c r="AC935" s="2"/>
      <c r="AD935" s="2"/>
      <c r="AE935" s="2"/>
      <c r="AF935" s="2"/>
    </row>
    <row r="936" spans="17:32" ht="14.25" customHeight="1">
      <c r="Q936" s="2"/>
      <c r="R936" s="2"/>
      <c r="S936" s="2"/>
      <c r="T936" s="2"/>
      <c r="U936" s="2"/>
      <c r="V936" s="2"/>
      <c r="W936" s="2"/>
      <c r="X936" s="2"/>
      <c r="Y936" s="2"/>
      <c r="Z936" s="2"/>
      <c r="AA936" s="2"/>
      <c r="AB936" s="2"/>
      <c r="AC936" s="2"/>
      <c r="AD936" s="2"/>
      <c r="AE936" s="2"/>
      <c r="AF936" s="2"/>
    </row>
    <row r="937" spans="17:32" ht="14.25" customHeight="1">
      <c r="Q937" s="2"/>
      <c r="R937" s="2"/>
      <c r="S937" s="2"/>
      <c r="T937" s="2"/>
      <c r="U937" s="2"/>
      <c r="V937" s="2"/>
      <c r="W937" s="2"/>
      <c r="X937" s="2"/>
      <c r="Y937" s="2"/>
      <c r="Z937" s="2"/>
      <c r="AA937" s="2"/>
      <c r="AB937" s="2"/>
      <c r="AC937" s="2"/>
      <c r="AD937" s="2"/>
      <c r="AE937" s="2"/>
      <c r="AF937" s="2"/>
    </row>
    <row r="938" spans="17:32" ht="14.25" customHeight="1">
      <c r="Q938" s="2"/>
      <c r="R938" s="2"/>
      <c r="S938" s="2"/>
      <c r="T938" s="2"/>
      <c r="U938" s="2"/>
      <c r="V938" s="2"/>
      <c r="W938" s="2"/>
      <c r="X938" s="2"/>
      <c r="Y938" s="2"/>
      <c r="Z938" s="2"/>
      <c r="AA938" s="2"/>
      <c r="AB938" s="2"/>
      <c r="AC938" s="2"/>
      <c r="AD938" s="2"/>
      <c r="AE938" s="2"/>
      <c r="AF938" s="2"/>
    </row>
    <row r="939" spans="17:32" ht="14.25" customHeight="1">
      <c r="Q939" s="2"/>
      <c r="R939" s="2"/>
      <c r="S939" s="2"/>
      <c r="T939" s="2"/>
      <c r="U939" s="2"/>
      <c r="V939" s="2"/>
      <c r="W939" s="2"/>
      <c r="X939" s="2"/>
      <c r="Y939" s="2"/>
      <c r="Z939" s="2"/>
      <c r="AA939" s="2"/>
      <c r="AB939" s="2"/>
      <c r="AC939" s="2"/>
      <c r="AD939" s="2"/>
      <c r="AE939" s="2"/>
      <c r="AF939" s="2"/>
    </row>
    <row r="940" spans="17:32" ht="14.25" customHeight="1">
      <c r="Q940" s="2"/>
      <c r="R940" s="2"/>
      <c r="S940" s="2"/>
      <c r="T940" s="2"/>
      <c r="U940" s="2"/>
      <c r="V940" s="2"/>
      <c r="W940" s="2"/>
      <c r="X940" s="2"/>
      <c r="Y940" s="2"/>
      <c r="Z940" s="2"/>
      <c r="AA940" s="2"/>
      <c r="AB940" s="2"/>
      <c r="AC940" s="2"/>
      <c r="AD940" s="2"/>
      <c r="AE940" s="2"/>
      <c r="AF940" s="2"/>
    </row>
    <row r="941" spans="17:32" ht="14.25" customHeight="1">
      <c r="Q941" s="2"/>
      <c r="R941" s="2"/>
      <c r="S941" s="2"/>
      <c r="T941" s="2"/>
      <c r="U941" s="2"/>
      <c r="V941" s="2"/>
      <c r="W941" s="2"/>
      <c r="X941" s="2"/>
      <c r="Y941" s="2"/>
      <c r="Z941" s="2"/>
      <c r="AA941" s="2"/>
      <c r="AB941" s="2"/>
      <c r="AC941" s="2"/>
      <c r="AD941" s="2"/>
      <c r="AE941" s="2"/>
      <c r="AF941" s="2"/>
    </row>
    <row r="942" spans="17:32" ht="14.25" customHeight="1">
      <c r="Q942" s="2"/>
      <c r="R942" s="2"/>
      <c r="S942" s="2"/>
      <c r="T942" s="2"/>
      <c r="U942" s="2"/>
      <c r="V942" s="2"/>
      <c r="W942" s="2"/>
      <c r="X942" s="2"/>
      <c r="Y942" s="2"/>
      <c r="Z942" s="2"/>
      <c r="AA942" s="2"/>
      <c r="AB942" s="2"/>
      <c r="AC942" s="2"/>
      <c r="AD942" s="2"/>
      <c r="AE942" s="2"/>
      <c r="AF942" s="2"/>
    </row>
    <row r="943" spans="17:32" ht="14.25" customHeight="1">
      <c r="Q943" s="2"/>
      <c r="R943" s="2"/>
      <c r="S943" s="2"/>
      <c r="T943" s="2"/>
      <c r="U943" s="2"/>
      <c r="V943" s="2"/>
      <c r="W943" s="2"/>
      <c r="X943" s="2"/>
      <c r="Y943" s="2"/>
      <c r="Z943" s="2"/>
      <c r="AA943" s="2"/>
      <c r="AB943" s="2"/>
      <c r="AC943" s="2"/>
      <c r="AD943" s="2"/>
      <c r="AE943" s="2"/>
      <c r="AF943" s="2"/>
    </row>
    <row r="944" spans="17:32" ht="14.25" customHeight="1">
      <c r="Q944" s="2"/>
      <c r="R944" s="2"/>
      <c r="S944" s="2"/>
      <c r="T944" s="2"/>
      <c r="U944" s="2"/>
      <c r="V944" s="2"/>
      <c r="W944" s="2"/>
      <c r="X944" s="2"/>
      <c r="Y944" s="2"/>
      <c r="Z944" s="2"/>
      <c r="AA944" s="2"/>
      <c r="AB944" s="2"/>
      <c r="AC944" s="2"/>
      <c r="AD944" s="2"/>
      <c r="AE944" s="2"/>
      <c r="AF944" s="2"/>
    </row>
    <row r="945" spans="17:32" ht="14.25" customHeight="1">
      <c r="Q945" s="2"/>
      <c r="R945" s="2"/>
      <c r="S945" s="2"/>
      <c r="T945" s="2"/>
      <c r="U945" s="2"/>
      <c r="V945" s="2"/>
      <c r="W945" s="2"/>
      <c r="X945" s="2"/>
      <c r="Y945" s="2"/>
      <c r="Z945" s="2"/>
      <c r="AA945" s="2"/>
      <c r="AB945" s="2"/>
      <c r="AC945" s="2"/>
      <c r="AD945" s="2"/>
      <c r="AE945" s="2"/>
      <c r="AF945" s="2"/>
    </row>
    <row r="946" spans="17:32" ht="14.25" customHeight="1">
      <c r="Q946" s="2"/>
      <c r="R946" s="2"/>
      <c r="S946" s="2"/>
      <c r="T946" s="2"/>
      <c r="U946" s="2"/>
      <c r="V946" s="2"/>
      <c r="W946" s="2"/>
      <c r="X946" s="2"/>
      <c r="Y946" s="2"/>
      <c r="Z946" s="2"/>
      <c r="AA946" s="2"/>
      <c r="AB946" s="2"/>
      <c r="AC946" s="2"/>
      <c r="AD946" s="2"/>
      <c r="AE946" s="2"/>
      <c r="AF946" s="2"/>
    </row>
    <row r="947" spans="17:32" ht="14.25" customHeight="1">
      <c r="Q947" s="2"/>
      <c r="R947" s="2"/>
      <c r="S947" s="2"/>
      <c r="T947" s="2"/>
      <c r="U947" s="2"/>
      <c r="V947" s="2"/>
      <c r="W947" s="2"/>
      <c r="X947" s="2"/>
      <c r="Y947" s="2"/>
      <c r="Z947" s="2"/>
      <c r="AA947" s="2"/>
      <c r="AB947" s="2"/>
      <c r="AC947" s="2"/>
      <c r="AD947" s="2"/>
      <c r="AE947" s="2"/>
      <c r="AF947" s="2"/>
    </row>
    <row r="948" spans="17:32" ht="14.25" customHeight="1">
      <c r="Q948" s="2"/>
      <c r="R948" s="2"/>
      <c r="S948" s="2"/>
      <c r="T948" s="2"/>
      <c r="U948" s="2"/>
      <c r="V948" s="2"/>
      <c r="W948" s="2"/>
      <c r="X948" s="2"/>
      <c r="Y948" s="2"/>
      <c r="Z948" s="2"/>
      <c r="AA948" s="2"/>
      <c r="AB948" s="2"/>
      <c r="AC948" s="2"/>
      <c r="AD948" s="2"/>
      <c r="AE948" s="2"/>
      <c r="AF948" s="2"/>
    </row>
    <row r="949" spans="17:32" ht="14.25" customHeight="1">
      <c r="Q949" s="2"/>
      <c r="R949" s="2"/>
      <c r="S949" s="2"/>
      <c r="T949" s="2"/>
      <c r="U949" s="2"/>
      <c r="V949" s="2"/>
      <c r="W949" s="2"/>
      <c r="X949" s="2"/>
      <c r="Y949" s="2"/>
      <c r="Z949" s="2"/>
      <c r="AA949" s="2"/>
      <c r="AB949" s="2"/>
      <c r="AC949" s="2"/>
      <c r="AD949" s="2"/>
      <c r="AE949" s="2"/>
      <c r="AF949" s="2"/>
    </row>
    <row r="950" spans="17:32" ht="14.25" customHeight="1">
      <c r="Q950" s="2"/>
      <c r="R950" s="2"/>
      <c r="S950" s="2"/>
      <c r="T950" s="2"/>
      <c r="U950" s="2"/>
      <c r="V950" s="2"/>
      <c r="W950" s="2"/>
      <c r="X950" s="2"/>
      <c r="Y950" s="2"/>
      <c r="Z950" s="2"/>
      <c r="AA950" s="2"/>
      <c r="AB950" s="2"/>
      <c r="AC950" s="2"/>
      <c r="AD950" s="2"/>
      <c r="AE950" s="2"/>
      <c r="AF950" s="2"/>
    </row>
    <row r="951" spans="17:32" ht="14.25" customHeight="1">
      <c r="Q951" s="2"/>
      <c r="R951" s="2"/>
      <c r="S951" s="2"/>
      <c r="T951" s="2"/>
      <c r="U951" s="2"/>
      <c r="V951" s="2"/>
      <c r="W951" s="2"/>
      <c r="X951" s="2"/>
      <c r="Y951" s="2"/>
      <c r="Z951" s="2"/>
      <c r="AA951" s="2"/>
      <c r="AB951" s="2"/>
      <c r="AC951" s="2"/>
      <c r="AD951" s="2"/>
      <c r="AE951" s="2"/>
      <c r="AF951" s="2"/>
    </row>
    <row r="952" spans="17:32" ht="14.25" customHeight="1">
      <c r="Q952" s="2"/>
      <c r="R952" s="2"/>
      <c r="S952" s="2"/>
      <c r="T952" s="2"/>
      <c r="U952" s="2"/>
      <c r="V952" s="2"/>
      <c r="W952" s="2"/>
      <c r="X952" s="2"/>
      <c r="Y952" s="2"/>
      <c r="Z952" s="2"/>
      <c r="AA952" s="2"/>
      <c r="AB952" s="2"/>
      <c r="AC952" s="2"/>
      <c r="AD952" s="2"/>
      <c r="AE952" s="2"/>
      <c r="AF952" s="2"/>
    </row>
    <row r="953" spans="17:32" ht="14.25" customHeight="1">
      <c r="Q953" s="2"/>
      <c r="R953" s="2"/>
      <c r="S953" s="2"/>
      <c r="T953" s="2"/>
      <c r="U953" s="2"/>
      <c r="V953" s="2"/>
      <c r="W953" s="2"/>
      <c r="X953" s="2"/>
      <c r="Y953" s="2"/>
      <c r="Z953" s="2"/>
      <c r="AA953" s="2"/>
      <c r="AB953" s="2"/>
      <c r="AC953" s="2"/>
      <c r="AD953" s="2"/>
      <c r="AE953" s="2"/>
      <c r="AF953" s="2"/>
    </row>
    <row r="954" spans="17:32" ht="14.25" customHeight="1">
      <c r="Q954" s="2"/>
      <c r="R954" s="2"/>
      <c r="S954" s="2"/>
      <c r="T954" s="2"/>
      <c r="U954" s="2"/>
      <c r="V954" s="2"/>
      <c r="W954" s="2"/>
      <c r="X954" s="2"/>
      <c r="Y954" s="2"/>
      <c r="Z954" s="2"/>
      <c r="AA954" s="2"/>
      <c r="AB954" s="2"/>
      <c r="AC954" s="2"/>
      <c r="AD954" s="2"/>
      <c r="AE954" s="2"/>
      <c r="AF954" s="2"/>
    </row>
    <row r="955" spans="17:32" ht="14.25" customHeight="1">
      <c r="Q955" s="2"/>
      <c r="R955" s="2"/>
      <c r="S955" s="2"/>
      <c r="T955" s="2"/>
      <c r="U955" s="2"/>
      <c r="V955" s="2"/>
      <c r="W955" s="2"/>
      <c r="X955" s="2"/>
      <c r="Y955" s="2"/>
      <c r="Z955" s="2"/>
      <c r="AA955" s="2"/>
      <c r="AB955" s="2"/>
      <c r="AC955" s="2"/>
      <c r="AD955" s="2"/>
      <c r="AE955" s="2"/>
      <c r="AF955" s="2"/>
    </row>
    <row r="956" spans="17:32" ht="14.25" customHeight="1">
      <c r="Q956" s="2"/>
      <c r="R956" s="2"/>
      <c r="S956" s="2"/>
      <c r="T956" s="2"/>
      <c r="U956" s="2"/>
      <c r="V956" s="2"/>
      <c r="W956" s="2"/>
      <c r="X956" s="2"/>
      <c r="Y956" s="2"/>
      <c r="Z956" s="2"/>
      <c r="AA956" s="2"/>
      <c r="AB956" s="2"/>
      <c r="AC956" s="2"/>
      <c r="AD956" s="2"/>
      <c r="AE956" s="2"/>
      <c r="AF956" s="2"/>
    </row>
    <row r="957" spans="17:32" ht="14.25" customHeight="1">
      <c r="Q957" s="2"/>
      <c r="R957" s="2"/>
      <c r="S957" s="2"/>
      <c r="T957" s="2"/>
      <c r="U957" s="2"/>
      <c r="V957" s="2"/>
      <c r="W957" s="2"/>
      <c r="X957" s="2"/>
      <c r="Y957" s="2"/>
      <c r="Z957" s="2"/>
      <c r="AA957" s="2"/>
      <c r="AB957" s="2"/>
      <c r="AC957" s="2"/>
      <c r="AD957" s="2"/>
      <c r="AE957" s="2"/>
      <c r="AF957" s="2"/>
    </row>
    <row r="958" spans="17:32" ht="14.25" customHeight="1">
      <c r="Q958" s="2"/>
      <c r="R958" s="2"/>
      <c r="S958" s="2"/>
      <c r="T958" s="2"/>
      <c r="U958" s="2"/>
      <c r="V958" s="2"/>
      <c r="W958" s="2"/>
      <c r="X958" s="2"/>
      <c r="Y958" s="2"/>
      <c r="Z958" s="2"/>
      <c r="AA958" s="2"/>
      <c r="AB958" s="2"/>
      <c r="AC958" s="2"/>
      <c r="AD958" s="2"/>
      <c r="AE958" s="2"/>
      <c r="AF958" s="2"/>
    </row>
    <row r="959" spans="17:32" ht="14.25" customHeight="1">
      <c r="Q959" s="2"/>
      <c r="R959" s="2"/>
      <c r="S959" s="2"/>
      <c r="T959" s="2"/>
      <c r="U959" s="2"/>
      <c r="V959" s="2"/>
      <c r="W959" s="2"/>
      <c r="X959" s="2"/>
      <c r="Y959" s="2"/>
      <c r="Z959" s="2"/>
      <c r="AA959" s="2"/>
      <c r="AB959" s="2"/>
      <c r="AC959" s="2"/>
      <c r="AD959" s="2"/>
      <c r="AE959" s="2"/>
      <c r="AF959" s="2"/>
    </row>
    <row r="960" spans="17:32" ht="14.25" customHeight="1">
      <c r="Q960" s="2"/>
      <c r="R960" s="2"/>
      <c r="S960" s="2"/>
      <c r="T960" s="2"/>
      <c r="U960" s="2"/>
      <c r="V960" s="2"/>
      <c r="W960" s="2"/>
      <c r="X960" s="2"/>
      <c r="Y960" s="2"/>
      <c r="Z960" s="2"/>
      <c r="AA960" s="2"/>
      <c r="AB960" s="2"/>
      <c r="AC960" s="2"/>
      <c r="AD960" s="2"/>
      <c r="AE960" s="2"/>
      <c r="AF960" s="2"/>
    </row>
    <row r="961" spans="17:32" ht="14.25" customHeight="1">
      <c r="Q961" s="2"/>
      <c r="R961" s="2"/>
      <c r="S961" s="2"/>
      <c r="T961" s="2"/>
      <c r="U961" s="2"/>
      <c r="V961" s="2"/>
      <c r="W961" s="2"/>
      <c r="X961" s="2"/>
      <c r="Y961" s="2"/>
      <c r="Z961" s="2"/>
      <c r="AA961" s="2"/>
      <c r="AB961" s="2"/>
      <c r="AC961" s="2"/>
      <c r="AD961" s="2"/>
      <c r="AE961" s="2"/>
      <c r="AF961" s="2"/>
    </row>
    <row r="962" spans="17:32" ht="14.25" customHeight="1">
      <c r="Q962" s="2"/>
      <c r="R962" s="2"/>
      <c r="S962" s="2"/>
      <c r="T962" s="2"/>
      <c r="U962" s="2"/>
      <c r="V962" s="2"/>
      <c r="W962" s="2"/>
      <c r="X962" s="2"/>
      <c r="Y962" s="2"/>
      <c r="Z962" s="2"/>
      <c r="AA962" s="2"/>
      <c r="AB962" s="2"/>
      <c r="AC962" s="2"/>
      <c r="AD962" s="2"/>
      <c r="AE962" s="2"/>
      <c r="AF962" s="2"/>
    </row>
    <row r="963" spans="17:32" ht="14.25" customHeight="1">
      <c r="Q963" s="2"/>
      <c r="R963" s="2"/>
      <c r="S963" s="2"/>
      <c r="T963" s="2"/>
      <c r="U963" s="2"/>
      <c r="V963" s="2"/>
      <c r="W963" s="2"/>
      <c r="X963" s="2"/>
      <c r="Y963" s="2"/>
      <c r="Z963" s="2"/>
      <c r="AA963" s="2"/>
      <c r="AB963" s="2"/>
      <c r="AC963" s="2"/>
      <c r="AD963" s="2"/>
      <c r="AE963" s="2"/>
      <c r="AF963" s="2"/>
    </row>
    <row r="964" spans="17:32" ht="14.25" customHeight="1">
      <c r="Q964" s="2"/>
      <c r="R964" s="2"/>
      <c r="S964" s="2"/>
      <c r="T964" s="2"/>
      <c r="U964" s="2"/>
      <c r="V964" s="2"/>
      <c r="W964" s="2"/>
      <c r="X964" s="2"/>
      <c r="Y964" s="2"/>
      <c r="Z964" s="2"/>
      <c r="AA964" s="2"/>
      <c r="AB964" s="2"/>
      <c r="AC964" s="2"/>
      <c r="AD964" s="2"/>
      <c r="AE964" s="2"/>
      <c r="AF964" s="2"/>
    </row>
    <row r="965" spans="17:32" ht="14.25" customHeight="1">
      <c r="Q965" s="2"/>
      <c r="R965" s="2"/>
      <c r="S965" s="2"/>
      <c r="T965" s="2"/>
      <c r="U965" s="2"/>
      <c r="V965" s="2"/>
      <c r="W965" s="2"/>
      <c r="X965" s="2"/>
      <c r="Y965" s="2"/>
      <c r="Z965" s="2"/>
      <c r="AA965" s="2"/>
      <c r="AB965" s="2"/>
      <c r="AC965" s="2"/>
      <c r="AD965" s="2"/>
      <c r="AE965" s="2"/>
      <c r="AF965" s="2"/>
    </row>
    <row r="966" spans="17:32" ht="14.25" customHeight="1">
      <c r="Q966" s="2"/>
      <c r="R966" s="2"/>
      <c r="S966" s="2"/>
      <c r="T966" s="2"/>
      <c r="U966" s="2"/>
      <c r="V966" s="2"/>
      <c r="W966" s="2"/>
      <c r="X966" s="2"/>
      <c r="Y966" s="2"/>
      <c r="Z966" s="2"/>
      <c r="AA966" s="2"/>
      <c r="AB966" s="2"/>
      <c r="AC966" s="2"/>
      <c r="AD966" s="2"/>
      <c r="AE966" s="2"/>
      <c r="AF966" s="2"/>
    </row>
    <row r="967" spans="17:32" ht="14.25" customHeight="1">
      <c r="Q967" s="2"/>
      <c r="R967" s="2"/>
      <c r="S967" s="2"/>
      <c r="T967" s="2"/>
      <c r="U967" s="2"/>
      <c r="V967" s="2"/>
      <c r="W967" s="2"/>
      <c r="X967" s="2"/>
      <c r="Y967" s="2"/>
      <c r="Z967" s="2"/>
      <c r="AA967" s="2"/>
      <c r="AB967" s="2"/>
      <c r="AC967" s="2"/>
      <c r="AD967" s="2"/>
      <c r="AE967" s="2"/>
      <c r="AF967" s="2"/>
    </row>
    <row r="968" spans="17:32" ht="14.25" customHeight="1">
      <c r="Q968" s="2"/>
      <c r="R968" s="2"/>
      <c r="S968" s="2"/>
      <c r="T968" s="2"/>
      <c r="U968" s="2"/>
      <c r="V968" s="2"/>
      <c r="W968" s="2"/>
      <c r="X968" s="2"/>
      <c r="Y968" s="2"/>
      <c r="Z968" s="2"/>
      <c r="AA968" s="2"/>
      <c r="AB968" s="2"/>
      <c r="AC968" s="2"/>
      <c r="AD968" s="2"/>
      <c r="AE968" s="2"/>
      <c r="AF968" s="2"/>
    </row>
    <row r="969" spans="17:32" ht="14.25" customHeight="1">
      <c r="Q969" s="2"/>
      <c r="R969" s="2"/>
      <c r="S969" s="2"/>
      <c r="T969" s="2"/>
      <c r="U969" s="2"/>
      <c r="V969" s="2"/>
      <c r="W969" s="2"/>
      <c r="X969" s="2"/>
      <c r="Y969" s="2"/>
      <c r="Z969" s="2"/>
      <c r="AA969" s="2"/>
      <c r="AB969" s="2"/>
      <c r="AC969" s="2"/>
      <c r="AD969" s="2"/>
      <c r="AE969" s="2"/>
      <c r="AF969" s="2"/>
    </row>
    <row r="970" spans="17:32" ht="14.25" customHeight="1">
      <c r="Q970" s="2"/>
      <c r="R970" s="2"/>
      <c r="S970" s="2"/>
      <c r="T970" s="2"/>
      <c r="U970" s="2"/>
      <c r="V970" s="2"/>
      <c r="W970" s="2"/>
      <c r="X970" s="2"/>
      <c r="Y970" s="2"/>
      <c r="Z970" s="2"/>
      <c r="AA970" s="2"/>
      <c r="AB970" s="2"/>
      <c r="AC970" s="2"/>
      <c r="AD970" s="2"/>
      <c r="AE970" s="2"/>
      <c r="AF970" s="2"/>
    </row>
    <row r="971" spans="17:32" ht="14.25" customHeight="1">
      <c r="Q971" s="2"/>
      <c r="R971" s="2"/>
      <c r="S971" s="2"/>
      <c r="T971" s="2"/>
      <c r="U971" s="2"/>
      <c r="V971" s="2"/>
      <c r="W971" s="2"/>
      <c r="X971" s="2"/>
      <c r="Y971" s="2"/>
      <c r="Z971" s="2"/>
      <c r="AA971" s="2"/>
      <c r="AB971" s="2"/>
      <c r="AC971" s="2"/>
      <c r="AD971" s="2"/>
      <c r="AE971" s="2"/>
      <c r="AF971" s="2"/>
    </row>
    <row r="972" spans="17:32" ht="14.25" customHeight="1">
      <c r="Q972" s="2"/>
      <c r="R972" s="2"/>
      <c r="S972" s="2"/>
      <c r="T972" s="2"/>
      <c r="U972" s="2"/>
      <c r="V972" s="2"/>
      <c r="W972" s="2"/>
      <c r="X972" s="2"/>
      <c r="Y972" s="2"/>
      <c r="Z972" s="2"/>
      <c r="AA972" s="2"/>
      <c r="AB972" s="2"/>
      <c r="AC972" s="2"/>
      <c r="AD972" s="2"/>
      <c r="AE972" s="2"/>
      <c r="AF972" s="2"/>
    </row>
    <row r="973" spans="17:32" ht="14.25" customHeight="1">
      <c r="Q973" s="2"/>
      <c r="R973" s="2"/>
      <c r="S973" s="2"/>
      <c r="T973" s="2"/>
      <c r="U973" s="2"/>
      <c r="V973" s="2"/>
      <c r="W973" s="2"/>
      <c r="X973" s="2"/>
      <c r="Y973" s="2"/>
      <c r="Z973" s="2"/>
      <c r="AA973" s="2"/>
      <c r="AB973" s="2"/>
      <c r="AC973" s="2"/>
      <c r="AD973" s="2"/>
      <c r="AE973" s="2"/>
      <c r="AF973" s="2"/>
    </row>
    <row r="974" spans="17:32" ht="14.25" customHeight="1">
      <c r="Q974" s="2"/>
      <c r="R974" s="2"/>
      <c r="S974" s="2"/>
      <c r="T974" s="2"/>
      <c r="U974" s="2"/>
      <c r="V974" s="2"/>
      <c r="W974" s="2"/>
      <c r="X974" s="2"/>
      <c r="Y974" s="2"/>
      <c r="Z974" s="2"/>
      <c r="AA974" s="2"/>
      <c r="AB974" s="2"/>
      <c r="AC974" s="2"/>
      <c r="AD974" s="2"/>
      <c r="AE974" s="2"/>
      <c r="AF974" s="2"/>
    </row>
    <row r="975" spans="17:32" ht="14.25" customHeight="1">
      <c r="Q975" s="2"/>
      <c r="R975" s="2"/>
      <c r="S975" s="2"/>
      <c r="T975" s="2"/>
      <c r="U975" s="2"/>
      <c r="V975" s="2"/>
      <c r="W975" s="2"/>
      <c r="X975" s="2"/>
      <c r="Y975" s="2"/>
      <c r="Z975" s="2"/>
      <c r="AA975" s="2"/>
      <c r="AB975" s="2"/>
      <c r="AC975" s="2"/>
      <c r="AD975" s="2"/>
      <c r="AE975" s="2"/>
      <c r="AF975" s="2"/>
    </row>
    <row r="976" spans="17:32" ht="14.25" customHeight="1">
      <c r="Q976" s="2"/>
      <c r="R976" s="2"/>
      <c r="S976" s="2"/>
      <c r="T976" s="2"/>
      <c r="U976" s="2"/>
      <c r="V976" s="2"/>
      <c r="W976" s="2"/>
      <c r="X976" s="2"/>
      <c r="Y976" s="2"/>
      <c r="Z976" s="2"/>
      <c r="AA976" s="2"/>
      <c r="AB976" s="2"/>
      <c r="AC976" s="2"/>
      <c r="AD976" s="2"/>
      <c r="AE976" s="2"/>
      <c r="AF976" s="2"/>
    </row>
    <row r="977" spans="17:32" ht="14.25" customHeight="1">
      <c r="Q977" s="2"/>
      <c r="R977" s="2"/>
      <c r="S977" s="2"/>
      <c r="T977" s="2"/>
      <c r="U977" s="2"/>
      <c r="V977" s="2"/>
      <c r="W977" s="2"/>
      <c r="X977" s="2"/>
      <c r="Y977" s="2"/>
      <c r="Z977" s="2"/>
      <c r="AA977" s="2"/>
      <c r="AB977" s="2"/>
      <c r="AC977" s="2"/>
      <c r="AD977" s="2"/>
      <c r="AE977" s="2"/>
      <c r="AF977" s="2"/>
    </row>
    <row r="978" spans="17:32" ht="14.25" customHeight="1">
      <c r="Q978" s="2"/>
      <c r="R978" s="2"/>
      <c r="S978" s="2"/>
      <c r="T978" s="2"/>
      <c r="U978" s="2"/>
      <c r="V978" s="2"/>
      <c r="W978" s="2"/>
      <c r="X978" s="2"/>
      <c r="Y978" s="2"/>
      <c r="Z978" s="2"/>
      <c r="AA978" s="2"/>
      <c r="AB978" s="2"/>
      <c r="AC978" s="2"/>
      <c r="AD978" s="2"/>
      <c r="AE978" s="2"/>
      <c r="AF978" s="2"/>
    </row>
    <row r="979" spans="17:32" ht="14.25" customHeight="1">
      <c r="Q979" s="2"/>
      <c r="R979" s="2"/>
      <c r="S979" s="2"/>
      <c r="T979" s="2"/>
      <c r="U979" s="2"/>
      <c r="V979" s="2"/>
      <c r="W979" s="2"/>
      <c r="X979" s="2"/>
      <c r="Y979" s="2"/>
      <c r="Z979" s="2"/>
      <c r="AA979" s="2"/>
      <c r="AB979" s="2"/>
      <c r="AC979" s="2"/>
      <c r="AD979" s="2"/>
      <c r="AE979" s="2"/>
      <c r="AF979" s="2"/>
    </row>
    <row r="980" spans="17:32" ht="14.25" customHeight="1">
      <c r="Q980" s="2"/>
      <c r="R980" s="2"/>
      <c r="S980" s="2"/>
      <c r="T980" s="2"/>
      <c r="U980" s="2"/>
      <c r="V980" s="2"/>
      <c r="W980" s="2"/>
      <c r="X980" s="2"/>
      <c r="Y980" s="2"/>
      <c r="Z980" s="2"/>
      <c r="AA980" s="2"/>
      <c r="AB980" s="2"/>
      <c r="AC980" s="2"/>
      <c r="AD980" s="2"/>
      <c r="AE980" s="2"/>
      <c r="AF980" s="2"/>
    </row>
    <row r="981" spans="17:32" ht="14.25" customHeight="1">
      <c r="Q981" s="2"/>
      <c r="R981" s="2"/>
      <c r="S981" s="2"/>
      <c r="T981" s="2"/>
      <c r="U981" s="2"/>
      <c r="V981" s="2"/>
      <c r="W981" s="2"/>
      <c r="X981" s="2"/>
      <c r="Y981" s="2"/>
      <c r="Z981" s="2"/>
      <c r="AA981" s="2"/>
      <c r="AB981" s="2"/>
      <c r="AC981" s="2"/>
      <c r="AD981" s="2"/>
      <c r="AE981" s="2"/>
      <c r="AF981" s="2"/>
    </row>
    <row r="982" spans="17:32" ht="14.25" customHeight="1">
      <c r="Q982" s="2"/>
      <c r="R982" s="2"/>
      <c r="S982" s="2"/>
      <c r="T982" s="2"/>
      <c r="U982" s="2"/>
      <c r="V982" s="2"/>
      <c r="W982" s="2"/>
      <c r="X982" s="2"/>
      <c r="Y982" s="2"/>
      <c r="Z982" s="2"/>
      <c r="AA982" s="2"/>
      <c r="AB982" s="2"/>
      <c r="AC982" s="2"/>
      <c r="AD982" s="2"/>
      <c r="AE982" s="2"/>
      <c r="AF982" s="2"/>
    </row>
    <row r="983" spans="17:32" ht="14.25" customHeight="1">
      <c r="Q983" s="2"/>
      <c r="R983" s="2"/>
      <c r="S983" s="2"/>
      <c r="T983" s="2"/>
      <c r="U983" s="2"/>
      <c r="V983" s="2"/>
      <c r="W983" s="2"/>
      <c r="X983" s="2"/>
      <c r="Y983" s="2"/>
      <c r="Z983" s="2"/>
      <c r="AA983" s="2"/>
      <c r="AB983" s="2"/>
      <c r="AC983" s="2"/>
      <c r="AD983" s="2"/>
      <c r="AE983" s="2"/>
      <c r="AF983" s="2"/>
    </row>
    <row r="984" spans="17:32" ht="14.25" customHeight="1">
      <c r="Q984" s="2"/>
      <c r="R984" s="2"/>
      <c r="S984" s="2"/>
      <c r="T984" s="2"/>
      <c r="U984" s="2"/>
      <c r="V984" s="2"/>
      <c r="W984" s="2"/>
      <c r="X984" s="2"/>
      <c r="Y984" s="2"/>
      <c r="Z984" s="2"/>
      <c r="AA984" s="2"/>
      <c r="AB984" s="2"/>
      <c r="AC984" s="2"/>
      <c r="AD984" s="2"/>
      <c r="AE984" s="2"/>
      <c r="AF984" s="2"/>
    </row>
    <row r="985" spans="17:32" ht="14.25" customHeight="1">
      <c r="Q985" s="2"/>
      <c r="R985" s="2"/>
      <c r="S985" s="2"/>
      <c r="T985" s="2"/>
      <c r="U985" s="2"/>
      <c r="V985" s="2"/>
      <c r="W985" s="2"/>
      <c r="X985" s="2"/>
      <c r="Y985" s="2"/>
      <c r="Z985" s="2"/>
      <c r="AA985" s="2"/>
      <c r="AB985" s="2"/>
      <c r="AC985" s="2"/>
      <c r="AD985" s="2"/>
      <c r="AE985" s="2"/>
      <c r="AF985" s="2"/>
    </row>
    <row r="986" spans="17:32" ht="14.25" customHeight="1">
      <c r="Q986" s="2"/>
      <c r="R986" s="2"/>
      <c r="S986" s="2"/>
      <c r="T986" s="2"/>
      <c r="U986" s="2"/>
      <c r="V986" s="2"/>
      <c r="W986" s="2"/>
      <c r="X986" s="2"/>
      <c r="Y986" s="2"/>
      <c r="Z986" s="2"/>
      <c r="AA986" s="2"/>
      <c r="AB986" s="2"/>
      <c r="AC986" s="2"/>
      <c r="AD986" s="2"/>
      <c r="AE986" s="2"/>
      <c r="AF986" s="2"/>
    </row>
    <row r="987" spans="17:32" ht="14.25" customHeight="1">
      <c r="Q987" s="2"/>
      <c r="R987" s="2"/>
      <c r="S987" s="2"/>
      <c r="T987" s="2"/>
      <c r="U987" s="2"/>
      <c r="V987" s="2"/>
      <c r="W987" s="2"/>
      <c r="X987" s="2"/>
      <c r="Y987" s="2"/>
      <c r="Z987" s="2"/>
      <c r="AA987" s="2"/>
      <c r="AB987" s="2"/>
      <c r="AC987" s="2"/>
      <c r="AD987" s="2"/>
      <c r="AE987" s="2"/>
      <c r="AF987" s="2"/>
    </row>
    <row r="988" spans="17:32" ht="14.25" customHeight="1">
      <c r="Q988" s="2"/>
      <c r="R988" s="2"/>
      <c r="S988" s="2"/>
      <c r="T988" s="2"/>
      <c r="U988" s="2"/>
      <c r="V988" s="2"/>
      <c r="W988" s="2"/>
      <c r="X988" s="2"/>
      <c r="Y988" s="2"/>
      <c r="Z988" s="2"/>
      <c r="AA988" s="2"/>
      <c r="AB988" s="2"/>
      <c r="AC988" s="2"/>
      <c r="AD988" s="2"/>
      <c r="AE988" s="2"/>
      <c r="AF988" s="2"/>
    </row>
    <row r="989" spans="17:32" ht="14.25" customHeight="1">
      <c r="Q989" s="2"/>
      <c r="R989" s="2"/>
      <c r="S989" s="2"/>
      <c r="T989" s="2"/>
      <c r="U989" s="2"/>
      <c r="V989" s="2"/>
      <c r="W989" s="2"/>
      <c r="X989" s="2"/>
      <c r="Y989" s="2"/>
      <c r="Z989" s="2"/>
      <c r="AA989" s="2"/>
      <c r="AB989" s="2"/>
      <c r="AC989" s="2"/>
      <c r="AD989" s="2"/>
      <c r="AE989" s="2"/>
      <c r="AF989" s="2"/>
    </row>
    <row r="990" spans="17:32" ht="14.25" customHeight="1">
      <c r="Q990" s="2"/>
      <c r="R990" s="2"/>
      <c r="S990" s="2"/>
      <c r="T990" s="2"/>
      <c r="U990" s="2"/>
      <c r="V990" s="2"/>
      <c r="W990" s="2"/>
      <c r="X990" s="2"/>
      <c r="Y990" s="2"/>
      <c r="Z990" s="2"/>
      <c r="AA990" s="2"/>
      <c r="AB990" s="2"/>
      <c r="AC990" s="2"/>
      <c r="AD990" s="2"/>
      <c r="AE990" s="2"/>
      <c r="AF990" s="2"/>
    </row>
    <row r="991" spans="17:32" ht="14.25" customHeight="1">
      <c r="Q991" s="2"/>
      <c r="R991" s="2"/>
      <c r="S991" s="2"/>
      <c r="T991" s="2"/>
      <c r="U991" s="2"/>
      <c r="V991" s="2"/>
      <c r="W991" s="2"/>
      <c r="X991" s="2"/>
      <c r="Y991" s="2"/>
      <c r="Z991" s="2"/>
      <c r="AA991" s="2"/>
      <c r="AB991" s="2"/>
      <c r="AC991" s="2"/>
      <c r="AD991" s="2"/>
      <c r="AE991" s="2"/>
      <c r="AF991" s="2"/>
    </row>
    <row r="992" spans="17:32" ht="14.25" customHeight="1">
      <c r="Q992" s="2"/>
      <c r="R992" s="2"/>
      <c r="S992" s="2"/>
      <c r="T992" s="2"/>
      <c r="U992" s="2"/>
      <c r="V992" s="2"/>
      <c r="W992" s="2"/>
      <c r="X992" s="2"/>
      <c r="Y992" s="2"/>
      <c r="Z992" s="2"/>
      <c r="AA992" s="2"/>
      <c r="AB992" s="2"/>
      <c r="AC992" s="2"/>
      <c r="AD992" s="2"/>
      <c r="AE992" s="2"/>
      <c r="AF992" s="2"/>
    </row>
    <row r="993" spans="17:32" ht="14.25" customHeight="1">
      <c r="Q993" s="2"/>
      <c r="R993" s="2"/>
      <c r="S993" s="2"/>
      <c r="T993" s="2"/>
      <c r="U993" s="2"/>
      <c r="V993" s="2"/>
      <c r="W993" s="2"/>
      <c r="X993" s="2"/>
      <c r="Y993" s="2"/>
      <c r="Z993" s="2"/>
      <c r="AA993" s="2"/>
      <c r="AB993" s="2"/>
      <c r="AC993" s="2"/>
      <c r="AD993" s="2"/>
      <c r="AE993" s="2"/>
      <c r="AF993" s="2"/>
    </row>
    <row r="994" spans="17:32" ht="14.25" customHeight="1">
      <c r="Q994" s="2"/>
      <c r="R994" s="2"/>
      <c r="S994" s="2"/>
      <c r="T994" s="2"/>
      <c r="U994" s="2"/>
      <c r="V994" s="2"/>
      <c r="W994" s="2"/>
      <c r="X994" s="2"/>
      <c r="Y994" s="2"/>
      <c r="Z994" s="2"/>
      <c r="AA994" s="2"/>
      <c r="AB994" s="2"/>
      <c r="AC994" s="2"/>
      <c r="AD994" s="2"/>
      <c r="AE994" s="2"/>
      <c r="AF994" s="2"/>
    </row>
    <row r="995" spans="17:32" ht="14.25" customHeight="1">
      <c r="Q995" s="2"/>
      <c r="R995" s="2"/>
      <c r="S995" s="2"/>
      <c r="T995" s="2"/>
      <c r="U995" s="2"/>
      <c r="V995" s="2"/>
      <c r="W995" s="2"/>
      <c r="X995" s="2"/>
      <c r="Y995" s="2"/>
      <c r="Z995" s="2"/>
      <c r="AA995" s="2"/>
      <c r="AB995" s="2"/>
      <c r="AC995" s="2"/>
      <c r="AD995" s="2"/>
      <c r="AE995" s="2"/>
      <c r="AF995" s="2"/>
    </row>
    <row r="996" spans="17:32" ht="14.25" customHeight="1">
      <c r="Q996" s="2"/>
      <c r="R996" s="2"/>
      <c r="S996" s="2"/>
      <c r="T996" s="2"/>
      <c r="U996" s="2"/>
      <c r="V996" s="2"/>
      <c r="W996" s="2"/>
      <c r="X996" s="2"/>
      <c r="Y996" s="2"/>
      <c r="Z996" s="2"/>
      <c r="AA996" s="2"/>
      <c r="AB996" s="2"/>
      <c r="AC996" s="2"/>
      <c r="AD996" s="2"/>
      <c r="AE996" s="2"/>
      <c r="AF996" s="2"/>
    </row>
    <row r="997" spans="17:32" ht="14.25" customHeight="1">
      <c r="Q997" s="2"/>
      <c r="R997" s="2"/>
      <c r="S997" s="2"/>
      <c r="T997" s="2"/>
      <c r="U997" s="2"/>
      <c r="V997" s="2"/>
      <c r="W997" s="2"/>
      <c r="X997" s="2"/>
      <c r="Y997" s="2"/>
      <c r="Z997" s="2"/>
      <c r="AA997" s="2"/>
      <c r="AB997" s="2"/>
      <c r="AC997" s="2"/>
      <c r="AD997" s="2"/>
      <c r="AE997" s="2"/>
      <c r="AF997" s="2"/>
    </row>
    <row r="998" spans="17:32" ht="14.25" customHeight="1">
      <c r="Q998" s="2"/>
      <c r="R998" s="2"/>
      <c r="S998" s="2"/>
      <c r="T998" s="2"/>
      <c r="U998" s="2"/>
      <c r="V998" s="2"/>
      <c r="W998" s="2"/>
      <c r="X998" s="2"/>
      <c r="Y998" s="2"/>
      <c r="Z998" s="2"/>
      <c r="AA998" s="2"/>
      <c r="AB998" s="2"/>
      <c r="AC998" s="2"/>
      <c r="AD998" s="2"/>
      <c r="AE998" s="2"/>
      <c r="AF998" s="2"/>
    </row>
    <row r="999" spans="17:32" ht="14.25" customHeight="1">
      <c r="Q999" s="2"/>
      <c r="R999" s="2"/>
      <c r="S999" s="2"/>
      <c r="T999" s="2"/>
      <c r="U999" s="2"/>
      <c r="V999" s="2"/>
      <c r="W999" s="2"/>
      <c r="X999" s="2"/>
      <c r="Y999" s="2"/>
      <c r="Z999" s="2"/>
      <c r="AA999" s="2"/>
      <c r="AB999" s="2"/>
      <c r="AC999" s="2"/>
      <c r="AD999" s="2"/>
      <c r="AE999" s="2"/>
      <c r="AF999" s="2"/>
    </row>
    <row r="1000" spans="17:32" ht="14.25" customHeight="1">
      <c r="Q1000" s="2"/>
      <c r="R1000" s="2"/>
      <c r="S1000" s="2"/>
      <c r="T1000" s="2"/>
      <c r="U1000" s="2"/>
      <c r="V1000" s="2"/>
      <c r="W1000" s="2"/>
      <c r="X1000" s="2"/>
      <c r="Y1000" s="2"/>
      <c r="Z1000" s="2"/>
      <c r="AA1000" s="2"/>
      <c r="AB1000" s="2"/>
      <c r="AC1000" s="2"/>
      <c r="AD1000" s="2"/>
      <c r="AE1000" s="2"/>
      <c r="AF1000" s="2"/>
    </row>
    <row r="1001" spans="17:32" ht="14.25" customHeight="1">
      <c r="Q1001" s="2"/>
      <c r="R1001" s="2"/>
      <c r="S1001" s="2"/>
      <c r="T1001" s="2"/>
      <c r="U1001" s="2"/>
      <c r="V1001" s="2"/>
      <c r="W1001" s="2"/>
      <c r="X1001" s="2"/>
      <c r="Y1001" s="2"/>
      <c r="Z1001" s="2"/>
      <c r="AA1001" s="2"/>
      <c r="AB1001" s="2"/>
      <c r="AC1001" s="2"/>
      <c r="AD1001" s="2"/>
      <c r="AE1001" s="2"/>
      <c r="AF1001" s="2"/>
    </row>
    <row r="1002" spans="17:32" ht="14.25" customHeight="1">
      <c r="Q1002" s="2"/>
      <c r="R1002" s="2"/>
      <c r="S1002" s="2"/>
      <c r="T1002" s="2"/>
      <c r="U1002" s="2"/>
      <c r="V1002" s="2"/>
      <c r="W1002" s="2"/>
      <c r="X1002" s="2"/>
      <c r="Y1002" s="2"/>
      <c r="Z1002" s="2"/>
      <c r="AA1002" s="2"/>
      <c r="AB1002" s="2"/>
      <c r="AC1002" s="2"/>
      <c r="AD1002" s="2"/>
      <c r="AE1002" s="2"/>
      <c r="AF1002" s="2"/>
    </row>
    <row r="1003" spans="17:32" ht="14.25" customHeight="1">
      <c r="Q1003" s="2"/>
      <c r="R1003" s="2"/>
      <c r="S1003" s="2"/>
      <c r="T1003" s="2"/>
      <c r="U1003" s="2"/>
      <c r="V1003" s="2"/>
      <c r="W1003" s="2"/>
      <c r="X1003" s="2"/>
      <c r="Y1003" s="2"/>
      <c r="Z1003" s="2"/>
      <c r="AA1003" s="2"/>
      <c r="AB1003" s="2"/>
      <c r="AC1003" s="2"/>
      <c r="AD1003" s="2"/>
      <c r="AE1003" s="2"/>
      <c r="AF1003" s="2"/>
    </row>
    <row r="1004" spans="17:32" ht="14.25" customHeight="1">
      <c r="Q1004" s="2"/>
      <c r="R1004" s="2"/>
      <c r="S1004" s="2"/>
      <c r="T1004" s="2"/>
      <c r="U1004" s="2"/>
      <c r="V1004" s="2"/>
      <c r="W1004" s="2"/>
      <c r="X1004" s="2"/>
      <c r="Y1004" s="2"/>
      <c r="Z1004" s="2"/>
      <c r="AA1004" s="2"/>
      <c r="AB1004" s="2"/>
      <c r="AC1004" s="2"/>
      <c r="AD1004" s="2"/>
      <c r="AE1004" s="2"/>
      <c r="AF1004" s="2"/>
    </row>
    <row r="1005" spans="17:32" ht="14.25" customHeight="1">
      <c r="Q1005" s="2"/>
      <c r="R1005" s="2"/>
      <c r="S1005" s="2"/>
      <c r="T1005" s="2"/>
      <c r="U1005" s="2"/>
      <c r="V1005" s="2"/>
      <c r="W1005" s="2"/>
      <c r="X1005" s="2"/>
      <c r="Y1005" s="2"/>
      <c r="Z1005" s="2"/>
      <c r="AA1005" s="2"/>
      <c r="AB1005" s="2"/>
      <c r="AC1005" s="2"/>
      <c r="AD1005" s="2"/>
      <c r="AE1005" s="2"/>
      <c r="AF1005" s="2"/>
    </row>
    <row r="1006" spans="17:32" ht="14.25" customHeight="1">
      <c r="Q1006" s="2"/>
      <c r="R1006" s="2"/>
      <c r="S1006" s="2"/>
      <c r="T1006" s="2"/>
      <c r="U1006" s="2"/>
      <c r="V1006" s="2"/>
      <c r="W1006" s="2"/>
      <c r="X1006" s="2"/>
      <c r="Y1006" s="2"/>
      <c r="Z1006" s="2"/>
      <c r="AA1006" s="2"/>
      <c r="AB1006" s="2"/>
      <c r="AC1006" s="2"/>
      <c r="AD1006" s="2"/>
      <c r="AE1006" s="2"/>
      <c r="AF1006" s="2"/>
    </row>
    <row r="1007" spans="17:32" ht="14.25" customHeight="1">
      <c r="Q1007" s="2"/>
      <c r="R1007" s="2"/>
      <c r="S1007" s="2"/>
      <c r="T1007" s="2"/>
      <c r="U1007" s="2"/>
      <c r="V1007" s="2"/>
      <c r="W1007" s="2"/>
      <c r="X1007" s="2"/>
      <c r="Y1007" s="2"/>
      <c r="Z1007" s="2"/>
      <c r="AA1007" s="2"/>
      <c r="AB1007" s="2"/>
      <c r="AC1007" s="2"/>
      <c r="AD1007" s="2"/>
      <c r="AE1007" s="2"/>
      <c r="AF1007" s="2"/>
    </row>
    <row r="1008" spans="17:32" ht="14.25" customHeight="1">
      <c r="Q1008" s="2"/>
      <c r="R1008" s="2"/>
      <c r="S1008" s="2"/>
      <c r="T1008" s="2"/>
      <c r="U1008" s="2"/>
      <c r="V1008" s="2"/>
      <c r="W1008" s="2"/>
      <c r="X1008" s="2"/>
      <c r="Y1008" s="2"/>
      <c r="Z1008" s="2"/>
      <c r="AA1008" s="2"/>
      <c r="AB1008" s="2"/>
      <c r="AC1008" s="2"/>
      <c r="AD1008" s="2"/>
      <c r="AE1008" s="2"/>
      <c r="AF1008" s="2"/>
    </row>
    <row r="1009" spans="17:32" ht="14.25" customHeight="1">
      <c r="Q1009" s="2"/>
      <c r="R1009" s="2"/>
      <c r="S1009" s="2"/>
      <c r="T1009" s="2"/>
      <c r="U1009" s="2"/>
      <c r="V1009" s="2"/>
      <c r="W1009" s="2"/>
      <c r="X1009" s="2"/>
      <c r="Y1009" s="2"/>
      <c r="Z1009" s="2"/>
      <c r="AA1009" s="2"/>
      <c r="AB1009" s="2"/>
      <c r="AC1009" s="2"/>
      <c r="AD1009" s="2"/>
      <c r="AE1009" s="2"/>
      <c r="AF1009" s="2"/>
    </row>
    <row r="1010" spans="17:32" ht="14.25" customHeight="1">
      <c r="Q1010" s="2"/>
      <c r="R1010" s="2"/>
      <c r="S1010" s="2"/>
      <c r="T1010" s="2"/>
      <c r="U1010" s="2"/>
      <c r="V1010" s="2"/>
      <c r="W1010" s="2"/>
      <c r="X1010" s="2"/>
      <c r="Y1010" s="2"/>
      <c r="Z1010" s="2"/>
      <c r="AA1010" s="2"/>
      <c r="AB1010" s="2"/>
      <c r="AC1010" s="2"/>
      <c r="AD1010" s="2"/>
      <c r="AE1010" s="2"/>
      <c r="AF1010" s="2"/>
    </row>
    <row r="1011" spans="17:32" ht="14.25" customHeight="1">
      <c r="Q1011" s="2"/>
      <c r="R1011" s="2"/>
      <c r="S1011" s="2"/>
      <c r="T1011" s="2"/>
      <c r="U1011" s="2"/>
      <c r="V1011" s="2"/>
      <c r="W1011" s="2"/>
      <c r="X1011" s="2"/>
      <c r="Y1011" s="2"/>
      <c r="Z1011" s="2"/>
      <c r="AA1011" s="2"/>
      <c r="AB1011" s="2"/>
      <c r="AC1011" s="2"/>
      <c r="AD1011" s="2"/>
      <c r="AE1011" s="2"/>
      <c r="AF1011" s="2"/>
    </row>
    <row r="1012" spans="17:32" ht="14.25" customHeight="1">
      <c r="Q1012" s="2"/>
      <c r="R1012" s="2"/>
      <c r="S1012" s="2"/>
      <c r="T1012" s="2"/>
      <c r="U1012" s="2"/>
      <c r="V1012" s="2"/>
      <c r="W1012" s="2"/>
      <c r="X1012" s="2"/>
      <c r="Y1012" s="2"/>
      <c r="Z1012" s="2"/>
      <c r="AA1012" s="2"/>
      <c r="AB1012" s="2"/>
      <c r="AC1012" s="2"/>
      <c r="AD1012" s="2"/>
      <c r="AE1012" s="2"/>
      <c r="AF1012" s="2"/>
    </row>
    <row r="1013" spans="17:32" ht="14.25" customHeight="1">
      <c r="Q1013" s="2"/>
      <c r="R1013" s="2"/>
      <c r="S1013" s="2"/>
      <c r="T1013" s="2"/>
      <c r="U1013" s="2"/>
      <c r="V1013" s="2"/>
      <c r="W1013" s="2"/>
      <c r="X1013" s="2"/>
      <c r="Y1013" s="2"/>
      <c r="Z1013" s="2"/>
      <c r="AA1013" s="2"/>
      <c r="AB1013" s="2"/>
      <c r="AC1013" s="2"/>
      <c r="AD1013" s="2"/>
      <c r="AE1013" s="2"/>
      <c r="AF1013" s="2"/>
    </row>
    <row r="1014" spans="17:32" ht="14.25" customHeight="1">
      <c r="Q1014" s="2"/>
      <c r="R1014" s="2"/>
      <c r="S1014" s="2"/>
      <c r="T1014" s="2"/>
      <c r="U1014" s="2"/>
      <c r="V1014" s="2"/>
      <c r="W1014" s="2"/>
      <c r="X1014" s="2"/>
      <c r="Y1014" s="2"/>
      <c r="Z1014" s="2"/>
      <c r="AA1014" s="2"/>
      <c r="AB1014" s="2"/>
      <c r="AC1014" s="2"/>
      <c r="AD1014" s="2"/>
      <c r="AE1014" s="2"/>
      <c r="AF1014" s="2"/>
    </row>
    <row r="1015" spans="17:32" ht="14.25" customHeight="1">
      <c r="Q1015" s="2"/>
      <c r="R1015" s="2"/>
      <c r="S1015" s="2"/>
      <c r="T1015" s="2"/>
      <c r="U1015" s="2"/>
      <c r="V1015" s="2"/>
      <c r="W1015" s="2"/>
      <c r="X1015" s="2"/>
      <c r="Y1015" s="2"/>
      <c r="Z1015" s="2"/>
      <c r="AA1015" s="2"/>
      <c r="AB1015" s="2"/>
      <c r="AC1015" s="2"/>
      <c r="AD1015" s="2"/>
      <c r="AE1015" s="2"/>
      <c r="AF1015" s="2"/>
    </row>
    <row r="1016" spans="17:32" ht="14.25" customHeight="1">
      <c r="Q1016" s="2"/>
      <c r="R1016" s="2"/>
      <c r="S1016" s="2"/>
      <c r="T1016" s="2"/>
      <c r="U1016" s="2"/>
      <c r="V1016" s="2"/>
      <c r="W1016" s="2"/>
      <c r="X1016" s="2"/>
      <c r="Y1016" s="2"/>
      <c r="Z1016" s="2"/>
      <c r="AA1016" s="2"/>
      <c r="AB1016" s="2"/>
      <c r="AC1016" s="2"/>
      <c r="AD1016" s="2"/>
      <c r="AE1016" s="2"/>
      <c r="AF1016" s="2"/>
    </row>
    <row r="1017" spans="17:32" ht="14.25" customHeight="1">
      <c r="Q1017" s="2"/>
      <c r="R1017" s="2"/>
      <c r="S1017" s="2"/>
      <c r="T1017" s="2"/>
      <c r="U1017" s="2"/>
      <c r="V1017" s="2"/>
      <c r="W1017" s="2"/>
      <c r="X1017" s="2"/>
      <c r="Y1017" s="2"/>
      <c r="Z1017" s="2"/>
      <c r="AA1017" s="2"/>
      <c r="AB1017" s="2"/>
      <c r="AC1017" s="2"/>
      <c r="AD1017" s="2"/>
      <c r="AE1017" s="2"/>
      <c r="AF1017" s="2"/>
    </row>
    <row r="1018" spans="17:32" ht="14.25" customHeight="1">
      <c r="Q1018" s="2"/>
      <c r="R1018" s="2"/>
      <c r="S1018" s="2"/>
      <c r="T1018" s="2"/>
      <c r="U1018" s="2"/>
      <c r="V1018" s="2"/>
      <c r="W1018" s="2"/>
      <c r="X1018" s="2"/>
      <c r="Y1018" s="2"/>
      <c r="Z1018" s="2"/>
      <c r="AA1018" s="2"/>
      <c r="AB1018" s="2"/>
      <c r="AC1018" s="2"/>
      <c r="AD1018" s="2"/>
      <c r="AE1018" s="2"/>
      <c r="AF1018" s="2"/>
    </row>
  </sheetData>
  <mergeCells count="327">
    <mergeCell ref="M216:M220"/>
    <mergeCell ref="N216:N220"/>
    <mergeCell ref="O216:O220"/>
    <mergeCell ref="P216:P220"/>
    <mergeCell ref="Q216:Q220"/>
    <mergeCell ref="B217:E217"/>
    <mergeCell ref="B218:E218"/>
    <mergeCell ref="B219:E219"/>
    <mergeCell ref="B220:E220"/>
    <mergeCell ref="A216:A220"/>
    <mergeCell ref="B216:E216"/>
    <mergeCell ref="F216:F220"/>
    <mergeCell ref="G216:G220"/>
    <mergeCell ref="H216:H220"/>
    <mergeCell ref="I216:I220"/>
    <mergeCell ref="J216:J220"/>
    <mergeCell ref="K216:K220"/>
    <mergeCell ref="L216:L220"/>
    <mergeCell ref="A190:A203"/>
    <mergeCell ref="B190:E190"/>
    <mergeCell ref="B191:E191"/>
    <mergeCell ref="B192:E192"/>
    <mergeCell ref="B193:E203"/>
    <mergeCell ref="A204:A215"/>
    <mergeCell ref="B204:E204"/>
    <mergeCell ref="B205:E205"/>
    <mergeCell ref="B206:E206"/>
    <mergeCell ref="B207:E215"/>
    <mergeCell ref="J184:J189"/>
    <mergeCell ref="K184:K189"/>
    <mergeCell ref="L184:L189"/>
    <mergeCell ref="M184:M189"/>
    <mergeCell ref="N184:N189"/>
    <mergeCell ref="O184:O189"/>
    <mergeCell ref="P184:P189"/>
    <mergeCell ref="Q184:Q189"/>
    <mergeCell ref="B185:E185"/>
    <mergeCell ref="B186:E186"/>
    <mergeCell ref="B187:E187"/>
    <mergeCell ref="B188:E188"/>
    <mergeCell ref="B189:E189"/>
    <mergeCell ref="B76:E76"/>
    <mergeCell ref="B77:E77"/>
    <mergeCell ref="B78:E78"/>
    <mergeCell ref="A156:A170"/>
    <mergeCell ref="B156:E156"/>
    <mergeCell ref="B157:E157"/>
    <mergeCell ref="B158:E158"/>
    <mergeCell ref="B159:E168"/>
    <mergeCell ref="B170:E170"/>
    <mergeCell ref="A171:A181"/>
    <mergeCell ref="B171:E171"/>
    <mergeCell ref="B172:E172"/>
    <mergeCell ref="B173:E173"/>
    <mergeCell ref="B174:E178"/>
    <mergeCell ref="B181:E181"/>
    <mergeCell ref="B182:E182"/>
    <mergeCell ref="B183:E183"/>
    <mergeCell ref="A184:A189"/>
    <mergeCell ref="B184:E184"/>
    <mergeCell ref="F184:F189"/>
    <mergeCell ref="G184:G189"/>
    <mergeCell ref="H184:H189"/>
    <mergeCell ref="I184:I189"/>
    <mergeCell ref="P50:P56"/>
    <mergeCell ref="Q50:Q56"/>
    <mergeCell ref="F57:F61"/>
    <mergeCell ref="G57:G61"/>
    <mergeCell ref="H57:H61"/>
    <mergeCell ref="I57:I61"/>
    <mergeCell ref="J57:J61"/>
    <mergeCell ref="K57:K61"/>
    <mergeCell ref="L57:L61"/>
    <mergeCell ref="F50:F56"/>
    <mergeCell ref="G50:G56"/>
    <mergeCell ref="H50:H56"/>
    <mergeCell ref="I50:I56"/>
    <mergeCell ref="J50:J56"/>
    <mergeCell ref="K50:K56"/>
    <mergeCell ref="L50:L56"/>
    <mergeCell ref="N50:N56"/>
    <mergeCell ref="O50:O56"/>
    <mergeCell ref="M41:M43"/>
    <mergeCell ref="N41:N43"/>
    <mergeCell ref="O41:O43"/>
    <mergeCell ref="P41:P43"/>
    <mergeCell ref="Q41:Q43"/>
    <mergeCell ref="F44:F49"/>
    <mergeCell ref="G44:G49"/>
    <mergeCell ref="H44:H49"/>
    <mergeCell ref="I44:I49"/>
    <mergeCell ref="J44:J49"/>
    <mergeCell ref="K44:K49"/>
    <mergeCell ref="L44:L49"/>
    <mergeCell ref="N44:N49"/>
    <mergeCell ref="O44:O49"/>
    <mergeCell ref="P44:P49"/>
    <mergeCell ref="Q44:Q49"/>
    <mergeCell ref="M35:M37"/>
    <mergeCell ref="N35:N37"/>
    <mergeCell ref="O35:O37"/>
    <mergeCell ref="P35:P37"/>
    <mergeCell ref="Q35:Q37"/>
    <mergeCell ref="M38:M40"/>
    <mergeCell ref="N38:N40"/>
    <mergeCell ref="O38:O40"/>
    <mergeCell ref="P38:P40"/>
    <mergeCell ref="Q38:Q40"/>
    <mergeCell ref="Q16:Q17"/>
    <mergeCell ref="M16:M17"/>
    <mergeCell ref="N16:N17"/>
    <mergeCell ref="M20:M21"/>
    <mergeCell ref="N20:N21"/>
    <mergeCell ref="O20:O21"/>
    <mergeCell ref="P20:P21"/>
    <mergeCell ref="Q20:Q21"/>
    <mergeCell ref="O18:O19"/>
    <mergeCell ref="P18:P19"/>
    <mergeCell ref="Q18:Q19"/>
    <mergeCell ref="N18:N19"/>
    <mergeCell ref="M18:M19"/>
    <mergeCell ref="F16:F17"/>
    <mergeCell ref="G16:G17"/>
    <mergeCell ref="H16:H17"/>
    <mergeCell ref="I16:I17"/>
    <mergeCell ref="J16:J17"/>
    <mergeCell ref="K16:K17"/>
    <mergeCell ref="L16:L17"/>
    <mergeCell ref="O16:O17"/>
    <mergeCell ref="P16:P17"/>
    <mergeCell ref="P24:P27"/>
    <mergeCell ref="Q24:Q27"/>
    <mergeCell ref="M22:M23"/>
    <mergeCell ref="N22:N23"/>
    <mergeCell ref="O22:O23"/>
    <mergeCell ref="P22:P23"/>
    <mergeCell ref="Q22:Q23"/>
    <mergeCell ref="F20:F21"/>
    <mergeCell ref="G20:G21"/>
    <mergeCell ref="H20:H21"/>
    <mergeCell ref="I20:I21"/>
    <mergeCell ref="J20:J21"/>
    <mergeCell ref="K20:K21"/>
    <mergeCell ref="L20:L21"/>
    <mergeCell ref="O24:O27"/>
    <mergeCell ref="L28:L34"/>
    <mergeCell ref="F36:F37"/>
    <mergeCell ref="G36:G37"/>
    <mergeCell ref="L18:L19"/>
    <mergeCell ref="K18:K19"/>
    <mergeCell ref="J18:J19"/>
    <mergeCell ref="I18:I19"/>
    <mergeCell ref="H18:H19"/>
    <mergeCell ref="G18:G19"/>
    <mergeCell ref="F18:F19"/>
    <mergeCell ref="N28:N34"/>
    <mergeCell ref="O28:O34"/>
    <mergeCell ref="P28:P34"/>
    <mergeCell ref="Q28:Q34"/>
    <mergeCell ref="F38:F40"/>
    <mergeCell ref="F41:F43"/>
    <mergeCell ref="G41:G43"/>
    <mergeCell ref="H41:H43"/>
    <mergeCell ref="I41:I43"/>
    <mergeCell ref="J41:J43"/>
    <mergeCell ref="K41:K43"/>
    <mergeCell ref="L41:L43"/>
    <mergeCell ref="G38:G40"/>
    <mergeCell ref="H38:H40"/>
    <mergeCell ref="I38:I40"/>
    <mergeCell ref="J38:J40"/>
    <mergeCell ref="K38:K40"/>
    <mergeCell ref="L38:L40"/>
    <mergeCell ref="F28:F34"/>
    <mergeCell ref="G28:G34"/>
    <mergeCell ref="H28:H34"/>
    <mergeCell ref="I28:I34"/>
    <mergeCell ref="J28:J34"/>
    <mergeCell ref="K28:K34"/>
    <mergeCell ref="M28:M34"/>
    <mergeCell ref="S8:T8"/>
    <mergeCell ref="S9:T9"/>
    <mergeCell ref="S10:U10"/>
    <mergeCell ref="S14:T14"/>
    <mergeCell ref="A1:B4"/>
    <mergeCell ref="F1:P4"/>
    <mergeCell ref="Q1:Q2"/>
    <mergeCell ref="Q3:Q4"/>
    <mergeCell ref="A6:Q8"/>
    <mergeCell ref="S6:W6"/>
    <mergeCell ref="S7:T7"/>
    <mergeCell ref="B24:E24"/>
    <mergeCell ref="A11:H11"/>
    <mergeCell ref="S11:U11"/>
    <mergeCell ref="V11:W11"/>
    <mergeCell ref="A12:H12"/>
    <mergeCell ref="M13:N13"/>
    <mergeCell ref="S13:T13"/>
    <mergeCell ref="A16:A27"/>
    <mergeCell ref="B27:E27"/>
    <mergeCell ref="B15:E15"/>
    <mergeCell ref="B16:E16"/>
    <mergeCell ref="B17:E17"/>
    <mergeCell ref="B18:E18"/>
    <mergeCell ref="B19:E19"/>
    <mergeCell ref="B20:E20"/>
    <mergeCell ref="B21:E21"/>
    <mergeCell ref="B22:E22"/>
    <mergeCell ref="B23:E23"/>
    <mergeCell ref="F24:F27"/>
    <mergeCell ref="M24:M27"/>
    <mergeCell ref="N24:N27"/>
    <mergeCell ref="G24:G27"/>
    <mergeCell ref="H24:H27"/>
    <mergeCell ref="I24:I27"/>
    <mergeCell ref="J24:J27"/>
    <mergeCell ref="K24:K27"/>
    <mergeCell ref="L24:L27"/>
    <mergeCell ref="F22:F23"/>
    <mergeCell ref="G22:G23"/>
    <mergeCell ref="H22:H23"/>
    <mergeCell ref="I22:I23"/>
    <mergeCell ref="J22:J23"/>
    <mergeCell ref="K22:K23"/>
    <mergeCell ref="L22:L23"/>
    <mergeCell ref="B32:E32"/>
    <mergeCell ref="B33:E33"/>
    <mergeCell ref="A28:A34"/>
    <mergeCell ref="A35:A43"/>
    <mergeCell ref="A44:A56"/>
    <mergeCell ref="A57:A61"/>
    <mergeCell ref="A62:A75"/>
    <mergeCell ref="B25:E25"/>
    <mergeCell ref="B26:E26"/>
    <mergeCell ref="B28:E28"/>
    <mergeCell ref="B29:E29"/>
    <mergeCell ref="B30:E30"/>
    <mergeCell ref="B31:E31"/>
    <mergeCell ref="B34:E34"/>
    <mergeCell ref="B35:E35"/>
    <mergeCell ref="B36:E36"/>
    <mergeCell ref="B37:E37"/>
    <mergeCell ref="B38:E38"/>
    <mergeCell ref="B39:E39"/>
    <mergeCell ref="B40:E40"/>
    <mergeCell ref="B41:E41"/>
    <mergeCell ref="B42:E42"/>
    <mergeCell ref="B43:E43"/>
    <mergeCell ref="B44:E44"/>
    <mergeCell ref="A116:A128"/>
    <mergeCell ref="A129:A141"/>
    <mergeCell ref="A142:A155"/>
    <mergeCell ref="B45:E45"/>
    <mergeCell ref="B46:E46"/>
    <mergeCell ref="B47:E47"/>
    <mergeCell ref="B48:E48"/>
    <mergeCell ref="B66:E66"/>
    <mergeCell ref="B49:E49"/>
    <mergeCell ref="B50:E50"/>
    <mergeCell ref="B51:E51"/>
    <mergeCell ref="B52:E52"/>
    <mergeCell ref="B53:E53"/>
    <mergeCell ref="B54:E54"/>
    <mergeCell ref="B55:E55"/>
    <mergeCell ref="B56:E56"/>
    <mergeCell ref="B57:E57"/>
    <mergeCell ref="B58:E58"/>
    <mergeCell ref="B59:E59"/>
    <mergeCell ref="B60:E60"/>
    <mergeCell ref="B61:E61"/>
    <mergeCell ref="B62:E62"/>
    <mergeCell ref="B63:E63"/>
    <mergeCell ref="B64:E64"/>
    <mergeCell ref="B88:E88"/>
    <mergeCell ref="B89:E89"/>
    <mergeCell ref="B90:E90"/>
    <mergeCell ref="B91:E91"/>
    <mergeCell ref="B92:E92"/>
    <mergeCell ref="B103:E103"/>
    <mergeCell ref="B104:E104"/>
    <mergeCell ref="B105:E105"/>
    <mergeCell ref="A76:A88"/>
    <mergeCell ref="A89:A103"/>
    <mergeCell ref="A104:A115"/>
    <mergeCell ref="B143:E143"/>
    <mergeCell ref="B144:E144"/>
    <mergeCell ref="B145:E145"/>
    <mergeCell ref="B155:E155"/>
    <mergeCell ref="B129:E129"/>
    <mergeCell ref="B130:E130"/>
    <mergeCell ref="B131:E131"/>
    <mergeCell ref="B132:E132"/>
    <mergeCell ref="B141:E141"/>
    <mergeCell ref="B142:E142"/>
    <mergeCell ref="L36:L37"/>
    <mergeCell ref="B65:E65"/>
    <mergeCell ref="B67:E75"/>
    <mergeCell ref="B133:E138"/>
    <mergeCell ref="B118:E118"/>
    <mergeCell ref="B108:E113"/>
    <mergeCell ref="F118:F119"/>
    <mergeCell ref="G118:G119"/>
    <mergeCell ref="H118:H119"/>
    <mergeCell ref="I118:I119"/>
    <mergeCell ref="J118:J119"/>
    <mergeCell ref="K118:K119"/>
    <mergeCell ref="L118:L119"/>
    <mergeCell ref="K105:K107"/>
    <mergeCell ref="L105:L107"/>
    <mergeCell ref="B106:E106"/>
    <mergeCell ref="B107:E107"/>
    <mergeCell ref="B115:E115"/>
    <mergeCell ref="B116:E116"/>
    <mergeCell ref="B117:E117"/>
    <mergeCell ref="B119:E119"/>
    <mergeCell ref="B120:E120"/>
    <mergeCell ref="B121:E121"/>
    <mergeCell ref="B79:E79"/>
    <mergeCell ref="F105:F107"/>
    <mergeCell ref="G105:G107"/>
    <mergeCell ref="H105:H107"/>
    <mergeCell ref="I105:I107"/>
    <mergeCell ref="J105:J107"/>
    <mergeCell ref="H36:H37"/>
    <mergeCell ref="I36:I37"/>
    <mergeCell ref="J36:J37"/>
    <mergeCell ref="K36:K37"/>
  </mergeCells>
  <conditionalFormatting sqref="M156:N926">
    <cfRule type="containsText" dxfId="16" priority="1" operator="containsText" text="&quot;0&quot;">
      <formula>NOT(ISERROR(SEARCH(("""0"""),(M156))))</formula>
    </cfRule>
  </conditionalFormatting>
  <conditionalFormatting sqref="M156:N926">
    <cfRule type="containsText" dxfId="15" priority="2" operator="containsText" text="&quot;1&quot;">
      <formula>NOT(ISERROR(SEARCH(("""1"""),(M156))))</formula>
    </cfRule>
  </conditionalFormatting>
  <conditionalFormatting sqref="M156:N926">
    <cfRule type="containsText" dxfId="14" priority="3" operator="containsText" text="&quot;2&quot;">
      <formula>NOT(ISERROR(SEARCH(("""2"""),(M156))))</formula>
    </cfRule>
  </conditionalFormatting>
  <conditionalFormatting sqref="V11:V12">
    <cfRule type="containsText" dxfId="13" priority="4" operator="containsText" text="&quot;No&quot;">
      <formula>NOT(ISERROR(SEARCH(("""No"""),(V11))))</formula>
    </cfRule>
  </conditionalFormatting>
  <conditionalFormatting sqref="V11:V12">
    <cfRule type="containsText" dxfId="12" priority="5" operator="containsText" text="&quot;Cumple&quot;">
      <formula>NOT(ISERROR(SEARCH(("""Cumple"""),(V11))))</formula>
    </cfRule>
  </conditionalFormatting>
  <conditionalFormatting sqref="V11:V12">
    <cfRule type="containsText" dxfId="11" priority="6" operator="containsText" text="&quot;No cumple&quot;">
      <formula>NOT(ISERROR(SEARCH(("""No cumple"""),(V11))))</formula>
    </cfRule>
  </conditionalFormatting>
  <conditionalFormatting sqref="U14">
    <cfRule type="containsText" dxfId="10" priority="7" operator="containsText" text="&quot;No&quot;">
      <formula>NOT(ISERROR(SEARCH(("""No"""),(U14))))</formula>
    </cfRule>
  </conditionalFormatting>
  <conditionalFormatting sqref="U14">
    <cfRule type="containsText" dxfId="9" priority="8" operator="containsText" text="&quot;Cumple&quot;">
      <formula>NOT(ISERROR(SEARCH(("""Cumple"""),(U14))))</formula>
    </cfRule>
  </conditionalFormatting>
  <conditionalFormatting sqref="U14">
    <cfRule type="containsText" dxfId="8" priority="9" operator="containsText" text="&quot;No cumple&quot;">
      <formula>NOT(ISERROR(SEARCH(("""No cumple"""),(U14))))</formula>
    </cfRule>
  </conditionalFormatting>
  <conditionalFormatting sqref="U13">
    <cfRule type="containsText" dxfId="7" priority="10" operator="containsText" text="&quot;No&quot;">
      <formula>NOT(ISERROR(SEARCH(("""No"""),(U13))))</formula>
    </cfRule>
  </conditionalFormatting>
  <conditionalFormatting sqref="U13">
    <cfRule type="containsText" dxfId="6" priority="11" operator="containsText" text="&quot;Cumple&quot;">
      <formula>NOT(ISERROR(SEARCH(("""Cumple"""),(U13))))</formula>
    </cfRule>
  </conditionalFormatting>
  <conditionalFormatting sqref="U13">
    <cfRule type="containsText" dxfId="5" priority="12" operator="containsText" text="&quot;No cumple&quot;">
      <formula>NOT(ISERROR(SEARCH(("""No cumple"""),(U13))))</formula>
    </cfRule>
  </conditionalFormatting>
  <conditionalFormatting sqref="L9:M9">
    <cfRule type="containsText" dxfId="4" priority="13" operator="containsText" text="&quot;No cumple&quot;">
      <formula>NOT(ISERROR(SEARCH(("""No cumple"""),(L9))))</formula>
    </cfRule>
  </conditionalFormatting>
  <conditionalFormatting sqref="L11:M11">
    <cfRule type="containsText" dxfId="3" priority="14" operator="containsText" text="&quot;Cumple parcialmente&quot;">
      <formula>NOT(ISERROR(SEARCH(("""Cumple parcialmente"""),(L11))))</formula>
    </cfRule>
  </conditionalFormatting>
  <conditionalFormatting sqref="L10:M10">
    <cfRule type="containsText" dxfId="2" priority="15" operator="containsText" text="&quot;Cumple&quot;">
      <formula>NOT(ISERROR(SEARCH(("""Cumple"""),(L10))))</formula>
    </cfRule>
  </conditionalFormatting>
  <conditionalFormatting sqref="L12">
    <cfRule type="containsText" dxfId="1" priority="16" operator="containsText" text="&quot;No cumple&quot;">
      <formula>NOT(ISERROR(SEARCH(("""No cumple"""),(L12))))</formula>
    </cfRule>
  </conditionalFormatting>
  <conditionalFormatting sqref="M12">
    <cfRule type="containsText" dxfId="0" priority="17" operator="containsText" text="&quot;No cumple&quot;">
      <formula>NOT(ISERROR(SEARCH(("""No cumple"""),(M12))))</formula>
    </cfRule>
  </conditionalFormatting>
  <dataValidations count="2">
    <dataValidation type="list" allowBlank="1" showInputMessage="1" showErrorMessage="1" prompt=" - " sqref="N50 M57:N76 M44:N44 M38:N38 M41:N41 M77:M155 N89:N155 M221:N926 M156:N184 M190:N216">
      <formula1>$M$10:$M$11</formula1>
    </dataValidation>
    <dataValidation type="list" allowBlank="1" showInputMessage="1" showErrorMessage="1" prompt=" - " sqref="M28:N28 M22:N22 M24:N24 M18:N18 M16:N16 M20:N20 M35:N35">
      <formula1>$M$10:$M$12</formula1>
    </dataValidation>
  </dataValidations>
  <pageMargins left="0.70866141732283472" right="0.70866141732283472" top="0.74803149606299213" bottom="0.74803149606299213" header="0" footer="0"/>
  <pageSetup paperSize="123" scale="35"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000"/>
  <sheetViews>
    <sheetView workbookViewId="0"/>
  </sheetViews>
  <sheetFormatPr baseColWidth="10" defaultColWidth="14.42578125" defaultRowHeight="15" customHeight="1"/>
  <cols>
    <col min="1" max="1" width="10" customWidth="1"/>
    <col min="2" max="2" width="25.85546875" customWidth="1"/>
    <col min="3" max="3" width="18.42578125" customWidth="1"/>
    <col min="4" max="26" width="10" customWidth="1"/>
  </cols>
  <sheetData>
    <row r="2" spans="1:3">
      <c r="A2" s="37" t="s">
        <v>120</v>
      </c>
      <c r="B2" s="37" t="s">
        <v>121</v>
      </c>
      <c r="C2" s="37" t="s">
        <v>122</v>
      </c>
    </row>
    <row r="3" spans="1:3">
      <c r="A3" s="38">
        <v>1</v>
      </c>
      <c r="B3" s="39" t="s">
        <v>123</v>
      </c>
      <c r="C3" s="39" t="s">
        <v>124</v>
      </c>
    </row>
    <row r="4" spans="1:3">
      <c r="A4" s="38">
        <v>2</v>
      </c>
      <c r="B4" s="39"/>
      <c r="C4" s="39"/>
    </row>
    <row r="5" spans="1:3">
      <c r="A5" s="38">
        <v>3</v>
      </c>
      <c r="B5" s="39"/>
      <c r="C5" s="39"/>
    </row>
    <row r="6" spans="1:3">
      <c r="A6" s="38">
        <v>4</v>
      </c>
      <c r="B6" s="39"/>
      <c r="C6" s="39"/>
    </row>
    <row r="7" spans="1:3">
      <c r="A7" s="38">
        <v>5</v>
      </c>
      <c r="B7" s="39"/>
      <c r="C7" s="39"/>
    </row>
    <row r="8" spans="1:3">
      <c r="A8" s="38">
        <v>6</v>
      </c>
      <c r="B8" s="39"/>
      <c r="C8" s="39"/>
    </row>
    <row r="9" spans="1:3">
      <c r="A9" s="38">
        <v>7</v>
      </c>
      <c r="B9" s="39"/>
      <c r="C9" s="39"/>
    </row>
    <row r="10" spans="1:3">
      <c r="A10" s="38">
        <v>8</v>
      </c>
      <c r="B10" s="39"/>
      <c r="C10" s="39"/>
    </row>
    <row r="11" spans="1:3">
      <c r="A11" s="38">
        <v>9</v>
      </c>
      <c r="B11" s="39"/>
      <c r="C11" s="39"/>
    </row>
    <row r="12" spans="1:3">
      <c r="A12" s="38">
        <v>10</v>
      </c>
      <c r="B12" s="39"/>
      <c r="C12" s="39"/>
    </row>
    <row r="13" spans="1:3">
      <c r="A13" s="38">
        <v>11</v>
      </c>
      <c r="B13" s="39"/>
      <c r="C13" s="39"/>
    </row>
    <row r="14" spans="1:3">
      <c r="A14" s="38">
        <v>12</v>
      </c>
      <c r="B14" s="39"/>
      <c r="C14" s="39"/>
    </row>
    <row r="15" spans="1:3">
      <c r="A15" s="38">
        <v>13</v>
      </c>
      <c r="B15" s="39"/>
      <c r="C15" s="39"/>
    </row>
    <row r="16" spans="1:3">
      <c r="A16" s="38">
        <v>14</v>
      </c>
      <c r="B16" s="39"/>
      <c r="C16" s="39"/>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00"/>
  <sheetViews>
    <sheetView workbookViewId="0"/>
  </sheetViews>
  <sheetFormatPr baseColWidth="10" defaultColWidth="14.42578125" defaultRowHeight="15" customHeight="1"/>
  <cols>
    <col min="1" max="4" width="10" customWidth="1"/>
    <col min="5" max="5" width="16.28515625" customWidth="1"/>
    <col min="6" max="6" width="15.140625" customWidth="1"/>
    <col min="7" max="7" width="15.28515625" customWidth="1"/>
    <col min="8" max="8" width="10" customWidth="1"/>
    <col min="9" max="9" width="14.5703125" customWidth="1"/>
    <col min="10" max="26" width="10" customWidth="1"/>
  </cols>
  <sheetData>
    <row r="1" spans="1:9">
      <c r="E1" s="40"/>
      <c r="F1" s="40"/>
      <c r="G1" s="41"/>
      <c r="I1" s="42"/>
    </row>
    <row r="2" spans="1:9">
      <c r="E2" s="40"/>
      <c r="F2" s="40"/>
      <c r="G2" s="41"/>
      <c r="I2" s="42"/>
    </row>
    <row r="3" spans="1:9">
      <c r="E3" s="43" t="s">
        <v>125</v>
      </c>
      <c r="F3" s="43" t="s">
        <v>126</v>
      </c>
      <c r="G3" s="44" t="s">
        <v>127</v>
      </c>
      <c r="I3" s="42"/>
    </row>
    <row r="4" spans="1:9">
      <c r="A4" s="45" t="s">
        <v>128</v>
      </c>
      <c r="C4" s="45">
        <v>25</v>
      </c>
      <c r="D4" s="45" t="s">
        <v>129</v>
      </c>
      <c r="E4" s="40">
        <v>2855185322</v>
      </c>
      <c r="F4" s="40">
        <v>2532302841</v>
      </c>
      <c r="G4" s="41">
        <f t="shared" ref="G4:G36" si="0">F4/E4</f>
        <v>0.88691365197484717</v>
      </c>
      <c r="I4" s="42">
        <v>0.88691365197484717</v>
      </c>
    </row>
    <row r="5" spans="1:9">
      <c r="A5" s="45" t="s">
        <v>130</v>
      </c>
      <c r="C5" s="45">
        <v>3</v>
      </c>
      <c r="D5" s="45" t="s">
        <v>131</v>
      </c>
      <c r="E5" s="40">
        <v>480832833</v>
      </c>
      <c r="F5" s="40">
        <v>409040943</v>
      </c>
      <c r="G5" s="41">
        <f t="shared" si="0"/>
        <v>0.85069262106733046</v>
      </c>
      <c r="I5" s="42">
        <v>0.85069262106733046</v>
      </c>
    </row>
    <row r="6" spans="1:9">
      <c r="A6" s="45" t="s">
        <v>132</v>
      </c>
      <c r="B6" s="45">
        <v>1</v>
      </c>
      <c r="C6" s="45">
        <v>1</v>
      </c>
      <c r="D6" s="45" t="s">
        <v>133</v>
      </c>
      <c r="E6" s="40">
        <v>713730102</v>
      </c>
      <c r="F6" s="40">
        <v>684607466</v>
      </c>
      <c r="G6" s="41">
        <f t="shared" si="0"/>
        <v>0.95919657035846861</v>
      </c>
      <c r="I6" s="42">
        <v>0.95919657035846861</v>
      </c>
    </row>
    <row r="7" spans="1:9">
      <c r="A7" s="45" t="s">
        <v>134</v>
      </c>
      <c r="B7" s="45">
        <v>1</v>
      </c>
      <c r="C7" s="45">
        <v>1</v>
      </c>
      <c r="D7" s="45" t="s">
        <v>135</v>
      </c>
      <c r="E7" s="40">
        <v>1228178935</v>
      </c>
      <c r="F7" s="40">
        <v>1147031480</v>
      </c>
      <c r="G7" s="41">
        <f t="shared" si="0"/>
        <v>0.93392863801234305</v>
      </c>
      <c r="I7" s="42">
        <v>0.93392863801234305</v>
      </c>
    </row>
    <row r="8" spans="1:9">
      <c r="A8" s="45" t="s">
        <v>136</v>
      </c>
      <c r="B8" s="45">
        <v>1</v>
      </c>
      <c r="C8" s="45">
        <v>1</v>
      </c>
      <c r="D8" s="45" t="s">
        <v>137</v>
      </c>
      <c r="E8" s="40">
        <v>346335714</v>
      </c>
      <c r="F8" s="40">
        <v>335322428</v>
      </c>
      <c r="G8" s="41">
        <f t="shared" si="0"/>
        <v>0.96820054774945907</v>
      </c>
      <c r="I8" s="42">
        <v>0.96820054774945907</v>
      </c>
    </row>
    <row r="9" spans="1:9">
      <c r="A9" s="45" t="s">
        <v>138</v>
      </c>
      <c r="C9" s="45">
        <v>0</v>
      </c>
      <c r="D9" s="45" t="s">
        <v>139</v>
      </c>
      <c r="E9" s="40">
        <v>370000000</v>
      </c>
      <c r="F9" s="40">
        <v>369846996</v>
      </c>
      <c r="G9" s="41">
        <f t="shared" si="0"/>
        <v>0.99958647567567571</v>
      </c>
      <c r="I9" s="42">
        <v>0.99958647567567571</v>
      </c>
    </row>
    <row r="10" spans="1:9">
      <c r="A10" s="45" t="s">
        <v>140</v>
      </c>
      <c r="C10" s="45">
        <v>0</v>
      </c>
      <c r="D10" s="45" t="s">
        <v>139</v>
      </c>
      <c r="E10" s="40">
        <v>17744018044</v>
      </c>
      <c r="F10" s="40">
        <v>17664019913</v>
      </c>
      <c r="G10" s="41">
        <f t="shared" si="0"/>
        <v>0.9954915436401367</v>
      </c>
      <c r="I10" s="42">
        <v>0.9954915436401367</v>
      </c>
    </row>
    <row r="11" spans="1:9">
      <c r="A11" s="45" t="s">
        <v>141</v>
      </c>
      <c r="C11" s="45">
        <v>0</v>
      </c>
      <c r="D11" s="45" t="s">
        <v>142</v>
      </c>
      <c r="E11" s="40">
        <v>1383568034</v>
      </c>
      <c r="F11" s="40">
        <v>1169682448</v>
      </c>
      <c r="G11" s="41">
        <f t="shared" si="0"/>
        <v>0.84541014193451658</v>
      </c>
      <c r="I11" s="42">
        <v>0.84541014193451658</v>
      </c>
    </row>
    <row r="12" spans="1:9">
      <c r="A12" s="45" t="s">
        <v>143</v>
      </c>
      <c r="B12" s="45">
        <v>1</v>
      </c>
      <c r="C12" s="45">
        <v>1</v>
      </c>
      <c r="D12" s="45" t="s">
        <v>144</v>
      </c>
      <c r="E12" s="40">
        <v>68259070</v>
      </c>
      <c r="F12" s="40">
        <v>67317728</v>
      </c>
      <c r="G12" s="41">
        <f t="shared" si="0"/>
        <v>0.98620927592479657</v>
      </c>
      <c r="I12" s="42">
        <v>0.98620927592479657</v>
      </c>
    </row>
    <row r="13" spans="1:9">
      <c r="A13" s="45" t="s">
        <v>145</v>
      </c>
      <c r="B13" s="45">
        <v>35</v>
      </c>
      <c r="C13" s="45">
        <v>35</v>
      </c>
      <c r="D13" s="45" t="s">
        <v>146</v>
      </c>
      <c r="E13" s="40">
        <v>72354614</v>
      </c>
      <c r="F13" s="40">
        <v>4667017</v>
      </c>
      <c r="G13" s="41">
        <f t="shared" si="0"/>
        <v>6.4501995684753427E-2</v>
      </c>
      <c r="I13" s="42">
        <v>6.4501995684753427E-2</v>
      </c>
    </row>
    <row r="14" spans="1:9">
      <c r="A14" s="45" t="s">
        <v>147</v>
      </c>
      <c r="C14" s="45">
        <v>47765</v>
      </c>
      <c r="D14" s="45" t="s">
        <v>148</v>
      </c>
      <c r="E14" s="40">
        <v>1165440000</v>
      </c>
      <c r="F14" s="40">
        <v>1165440000</v>
      </c>
      <c r="G14" s="41">
        <f t="shared" si="0"/>
        <v>1</v>
      </c>
      <c r="I14" s="42">
        <v>1</v>
      </c>
    </row>
    <row r="15" spans="1:9">
      <c r="A15" s="45" t="s">
        <v>149</v>
      </c>
      <c r="C15" s="45">
        <v>47765</v>
      </c>
      <c r="D15" s="45" t="s">
        <v>148</v>
      </c>
      <c r="E15" s="40">
        <v>766549595</v>
      </c>
      <c r="F15" s="40">
        <v>748794001</v>
      </c>
      <c r="G15" s="41">
        <f t="shared" si="0"/>
        <v>0.97683699252362144</v>
      </c>
      <c r="I15" s="42">
        <v>0.97683699252362144</v>
      </c>
    </row>
    <row r="16" spans="1:9">
      <c r="A16" s="45" t="s">
        <v>150</v>
      </c>
      <c r="C16" s="45">
        <v>0</v>
      </c>
      <c r="D16" s="45" t="s">
        <v>151</v>
      </c>
      <c r="E16" s="40">
        <v>563111630</v>
      </c>
      <c r="F16" s="40">
        <v>539670787</v>
      </c>
      <c r="G16" s="41">
        <f t="shared" si="0"/>
        <v>0.95837265339378619</v>
      </c>
      <c r="I16" s="42">
        <v>0.95837265339378619</v>
      </c>
    </row>
    <row r="17" spans="1:9">
      <c r="A17" s="45" t="s">
        <v>152</v>
      </c>
      <c r="C17" s="45">
        <v>5</v>
      </c>
      <c r="D17" s="45" t="s">
        <v>153</v>
      </c>
      <c r="E17" s="40">
        <v>547917500</v>
      </c>
      <c r="F17" s="40">
        <v>547232500</v>
      </c>
      <c r="G17" s="41">
        <f t="shared" si="0"/>
        <v>0.99874981178735844</v>
      </c>
      <c r="I17" s="42">
        <v>0.99874981178735844</v>
      </c>
    </row>
    <row r="18" spans="1:9">
      <c r="A18" s="45" t="s">
        <v>152</v>
      </c>
      <c r="C18" s="45">
        <v>5</v>
      </c>
      <c r="D18" s="45" t="s">
        <v>153</v>
      </c>
      <c r="E18" s="40">
        <v>196042000</v>
      </c>
      <c r="F18" s="40">
        <v>195808000</v>
      </c>
      <c r="G18" s="41">
        <f t="shared" si="0"/>
        <v>0.99880637822507423</v>
      </c>
      <c r="I18" s="42">
        <v>0.99880637822507423</v>
      </c>
    </row>
    <row r="19" spans="1:9">
      <c r="A19" s="45" t="s">
        <v>154</v>
      </c>
      <c r="C19" s="45">
        <v>0</v>
      </c>
      <c r="D19" s="45" t="s">
        <v>155</v>
      </c>
      <c r="E19" s="40">
        <v>222395295</v>
      </c>
      <c r="F19" s="40">
        <v>221601740</v>
      </c>
      <c r="G19" s="41">
        <f t="shared" si="0"/>
        <v>0.996431781526673</v>
      </c>
      <c r="I19" s="42">
        <v>0.996431781526673</v>
      </c>
    </row>
    <row r="20" spans="1:9">
      <c r="A20" s="45" t="s">
        <v>156</v>
      </c>
      <c r="C20" s="45">
        <v>0</v>
      </c>
      <c r="D20" s="45" t="s">
        <v>157</v>
      </c>
      <c r="E20" s="40">
        <v>2562003524</v>
      </c>
      <c r="F20" s="40">
        <v>2562003522</v>
      </c>
      <c r="G20" s="41">
        <f t="shared" si="0"/>
        <v>0.999999999219361</v>
      </c>
      <c r="I20" s="42">
        <v>0.999999999219361</v>
      </c>
    </row>
    <row r="21" spans="1:9" ht="15.75" customHeight="1">
      <c r="A21" s="45" t="s">
        <v>158</v>
      </c>
      <c r="C21" s="45">
        <v>0</v>
      </c>
      <c r="D21" s="45" t="s">
        <v>159</v>
      </c>
      <c r="E21" s="40">
        <v>100000000</v>
      </c>
      <c r="F21" s="40">
        <v>2562003522</v>
      </c>
      <c r="G21" s="41">
        <f t="shared" si="0"/>
        <v>25.620035219999998</v>
      </c>
      <c r="I21" s="42">
        <v>25.620035219999998</v>
      </c>
    </row>
    <row r="22" spans="1:9" ht="15.75" customHeight="1">
      <c r="A22" s="45" t="s">
        <v>160</v>
      </c>
      <c r="C22" s="45">
        <v>1</v>
      </c>
      <c r="D22" s="45" t="s">
        <v>161</v>
      </c>
      <c r="E22" s="40">
        <v>939004927</v>
      </c>
      <c r="F22" s="40">
        <v>836525071</v>
      </c>
      <c r="G22" s="41">
        <f t="shared" si="0"/>
        <v>0.890863345810751</v>
      </c>
      <c r="I22" s="42">
        <v>0.890863345810751</v>
      </c>
    </row>
    <row r="23" spans="1:9" ht="15.75" customHeight="1">
      <c r="A23" s="45" t="s">
        <v>162</v>
      </c>
      <c r="C23" s="45">
        <v>0</v>
      </c>
      <c r="D23" s="45" t="s">
        <v>163</v>
      </c>
      <c r="E23" s="40">
        <v>849769427</v>
      </c>
      <c r="F23" s="40">
        <v>837503750</v>
      </c>
      <c r="G23" s="41">
        <f t="shared" si="0"/>
        <v>0.98556587633035664</v>
      </c>
      <c r="I23" s="42">
        <v>0.98556587633035664</v>
      </c>
    </row>
    <row r="24" spans="1:9" ht="15.75" customHeight="1">
      <c r="A24" s="45" t="s">
        <v>164</v>
      </c>
      <c r="C24" s="45" t="s">
        <v>165</v>
      </c>
      <c r="D24" s="45" t="s">
        <v>166</v>
      </c>
      <c r="E24" s="46">
        <v>0</v>
      </c>
      <c r="F24" s="40">
        <v>350000000</v>
      </c>
      <c r="G24" s="41" t="e">
        <f t="shared" si="0"/>
        <v>#DIV/0!</v>
      </c>
      <c r="I24" s="42"/>
    </row>
    <row r="25" spans="1:9" ht="15.75" customHeight="1">
      <c r="A25" s="45" t="s">
        <v>167</v>
      </c>
      <c r="C25" s="45" t="s">
        <v>165</v>
      </c>
      <c r="D25" s="45" t="s">
        <v>168</v>
      </c>
      <c r="E25" s="46">
        <v>164</v>
      </c>
      <c r="F25" s="40">
        <v>1933381600</v>
      </c>
      <c r="G25" s="41">
        <f t="shared" si="0"/>
        <v>11788912.195121951</v>
      </c>
      <c r="I25" s="42"/>
    </row>
    <row r="26" spans="1:9" ht="15.75" customHeight="1">
      <c r="A26" s="45" t="s">
        <v>169</v>
      </c>
      <c r="C26" s="45" t="s">
        <v>165</v>
      </c>
      <c r="D26" s="45" t="s">
        <v>170</v>
      </c>
      <c r="E26" s="46">
        <v>2</v>
      </c>
      <c r="F26" s="40">
        <v>2110707286</v>
      </c>
      <c r="G26" s="41">
        <f t="shared" si="0"/>
        <v>1055353643</v>
      </c>
      <c r="I26" s="42"/>
    </row>
    <row r="27" spans="1:9" ht="15.75" customHeight="1">
      <c r="A27" s="45" t="s">
        <v>171</v>
      </c>
      <c r="C27" s="45" t="s">
        <v>165</v>
      </c>
      <c r="D27" s="45" t="s">
        <v>172</v>
      </c>
      <c r="E27" s="46">
        <v>100</v>
      </c>
      <c r="F27" s="40">
        <v>2700000000</v>
      </c>
      <c r="G27" s="41">
        <f t="shared" si="0"/>
        <v>27000000</v>
      </c>
      <c r="I27" s="42"/>
    </row>
    <row r="28" spans="1:9" ht="15.75" customHeight="1">
      <c r="A28" s="45" t="s">
        <v>173</v>
      </c>
      <c r="C28" s="45" t="s">
        <v>165</v>
      </c>
      <c r="D28" s="45" t="s">
        <v>174</v>
      </c>
      <c r="E28" s="46">
        <v>96</v>
      </c>
      <c r="F28" s="40">
        <v>104199036</v>
      </c>
      <c r="G28" s="41">
        <f t="shared" si="0"/>
        <v>1085406.625</v>
      </c>
      <c r="I28" s="42"/>
    </row>
    <row r="29" spans="1:9" ht="15.75" customHeight="1">
      <c r="A29" s="45" t="s">
        <v>175</v>
      </c>
      <c r="C29" s="45">
        <v>9</v>
      </c>
      <c r="D29" s="45" t="s">
        <v>176</v>
      </c>
      <c r="E29" s="40">
        <v>543942430</v>
      </c>
      <c r="F29" s="40">
        <v>608379099</v>
      </c>
      <c r="G29" s="41">
        <f t="shared" si="0"/>
        <v>1.1184622957249355</v>
      </c>
      <c r="I29" s="42">
        <v>1.1184622957249355</v>
      </c>
    </row>
    <row r="30" spans="1:9" ht="15.75" customHeight="1">
      <c r="A30" s="45" t="s">
        <v>177</v>
      </c>
      <c r="C30" s="45">
        <v>42</v>
      </c>
      <c r="D30" s="45" t="s">
        <v>178</v>
      </c>
      <c r="E30" s="40">
        <v>518834200</v>
      </c>
      <c r="F30" s="40">
        <v>829450173</v>
      </c>
      <c r="G30" s="41">
        <f t="shared" si="0"/>
        <v>1.5986806054805176</v>
      </c>
      <c r="I30" s="42">
        <v>1.5986806054805176</v>
      </c>
    </row>
    <row r="31" spans="1:9" ht="15.75" customHeight="1">
      <c r="A31" s="45" t="s">
        <v>179</v>
      </c>
      <c r="C31" s="45">
        <v>0</v>
      </c>
      <c r="D31" s="45" t="s">
        <v>180</v>
      </c>
      <c r="E31" s="40">
        <v>250300000</v>
      </c>
      <c r="F31" s="40">
        <v>250300000</v>
      </c>
      <c r="G31" s="41">
        <f t="shared" si="0"/>
        <v>1</v>
      </c>
      <c r="I31" s="42">
        <v>1</v>
      </c>
    </row>
    <row r="32" spans="1:9" ht="15.75" customHeight="1">
      <c r="A32" s="45" t="s">
        <v>181</v>
      </c>
      <c r="C32" s="45">
        <v>0</v>
      </c>
      <c r="D32" s="45" t="s">
        <v>182</v>
      </c>
      <c r="E32" s="40">
        <v>200000000</v>
      </c>
      <c r="F32" s="40">
        <v>200000000</v>
      </c>
      <c r="G32" s="41">
        <f t="shared" si="0"/>
        <v>1</v>
      </c>
      <c r="I32" s="42">
        <v>1</v>
      </c>
    </row>
    <row r="33" spans="1:9" ht="15.75" customHeight="1">
      <c r="A33" s="45" t="s">
        <v>183</v>
      </c>
      <c r="C33" s="45">
        <v>0</v>
      </c>
      <c r="D33" s="45" t="s">
        <v>184</v>
      </c>
      <c r="E33" s="40">
        <v>100000000</v>
      </c>
      <c r="F33" s="40">
        <v>52624000</v>
      </c>
      <c r="G33" s="41">
        <f t="shared" si="0"/>
        <v>0.52624000000000004</v>
      </c>
      <c r="I33" s="42">
        <v>0.52624000000000004</v>
      </c>
    </row>
    <row r="34" spans="1:9" ht="15.75" customHeight="1">
      <c r="A34" s="45" t="s">
        <v>185</v>
      </c>
      <c r="C34" s="45">
        <v>70</v>
      </c>
      <c r="D34" s="45" t="s">
        <v>186</v>
      </c>
      <c r="E34" s="40">
        <v>350000000</v>
      </c>
      <c r="F34" s="40">
        <v>313530581</v>
      </c>
      <c r="G34" s="41">
        <f t="shared" si="0"/>
        <v>0.89580166000000006</v>
      </c>
      <c r="I34" s="42">
        <v>0.89580166000000006</v>
      </c>
    </row>
    <row r="35" spans="1:9" ht="15.75" customHeight="1">
      <c r="A35" s="45" t="s">
        <v>187</v>
      </c>
      <c r="C35" s="45">
        <v>0</v>
      </c>
      <c r="D35" s="45" t="s">
        <v>188</v>
      </c>
      <c r="E35" s="40">
        <v>348590210</v>
      </c>
      <c r="F35" s="40">
        <v>264555765</v>
      </c>
      <c r="G35" s="41">
        <f t="shared" si="0"/>
        <v>0.75893056491747146</v>
      </c>
      <c r="I35" s="42">
        <v>0.75893056491747146</v>
      </c>
    </row>
    <row r="36" spans="1:9" ht="15.75" customHeight="1">
      <c r="A36" s="45" t="s">
        <v>189</v>
      </c>
      <c r="C36" s="45">
        <v>0</v>
      </c>
      <c r="D36" s="45" t="s">
        <v>190</v>
      </c>
      <c r="E36" s="40">
        <v>80000000</v>
      </c>
      <c r="F36" s="40">
        <v>74700000</v>
      </c>
      <c r="G36" s="41">
        <f t="shared" si="0"/>
        <v>0.93374999999999997</v>
      </c>
      <c r="I36" s="42">
        <v>0.93374999999999997</v>
      </c>
    </row>
    <row r="37" spans="1:9" ht="15.75" customHeight="1">
      <c r="A37" s="45" t="s">
        <v>191</v>
      </c>
      <c r="E37" s="40"/>
      <c r="F37" s="40"/>
      <c r="G37" s="41"/>
      <c r="I37" s="42"/>
    </row>
    <row r="38" spans="1:9" ht="15.75" customHeight="1">
      <c r="A38" s="45" t="s">
        <v>192</v>
      </c>
      <c r="B38" s="45">
        <v>8042834</v>
      </c>
      <c r="C38" s="45">
        <v>16</v>
      </c>
      <c r="D38" s="45" t="s">
        <v>193</v>
      </c>
      <c r="E38" s="40">
        <v>481248000</v>
      </c>
      <c r="F38" s="40">
        <v>481247997</v>
      </c>
      <c r="G38" s="41">
        <f t="shared" ref="G38:G48" si="1">F38/E38</f>
        <v>0.99999999376620785</v>
      </c>
      <c r="I38" s="42">
        <v>0.99999999376620785</v>
      </c>
    </row>
    <row r="39" spans="1:9" ht="15.75" customHeight="1">
      <c r="A39" s="45" t="s">
        <v>194</v>
      </c>
      <c r="B39" s="45">
        <v>8042861</v>
      </c>
      <c r="C39" s="45">
        <v>4179</v>
      </c>
      <c r="D39" s="45" t="s">
        <v>195</v>
      </c>
      <c r="E39" s="40">
        <v>3535312252</v>
      </c>
      <c r="F39" s="40">
        <v>3403245888</v>
      </c>
      <c r="G39" s="41">
        <f t="shared" si="1"/>
        <v>0.96264364939043578</v>
      </c>
      <c r="I39" s="42">
        <v>0.96264364939043578</v>
      </c>
    </row>
    <row r="40" spans="1:9" ht="15.75" customHeight="1">
      <c r="A40" s="45" t="s">
        <v>196</v>
      </c>
      <c r="B40" s="45">
        <v>26000723</v>
      </c>
      <c r="C40" s="45">
        <v>4179</v>
      </c>
      <c r="D40" s="45" t="s">
        <v>197</v>
      </c>
      <c r="E40" s="40">
        <v>3823829220</v>
      </c>
      <c r="F40" s="40">
        <v>2531265670</v>
      </c>
      <c r="G40" s="41">
        <f t="shared" si="1"/>
        <v>0.66197142298107137</v>
      </c>
      <c r="I40" s="42">
        <v>0.66197142298107137</v>
      </c>
    </row>
    <row r="41" spans="1:9" ht="15.75" customHeight="1">
      <c r="A41" s="45" t="s">
        <v>198</v>
      </c>
      <c r="B41" s="45">
        <v>23042766</v>
      </c>
      <c r="C41" s="45">
        <v>99</v>
      </c>
      <c r="D41" s="45" t="s">
        <v>199</v>
      </c>
      <c r="E41" s="40">
        <v>453200000</v>
      </c>
      <c r="F41" s="40">
        <v>430613650</v>
      </c>
      <c r="G41" s="41">
        <f t="shared" si="1"/>
        <v>0.9501625110326567</v>
      </c>
      <c r="I41" s="42">
        <v>0.9501625110326567</v>
      </c>
    </row>
    <row r="42" spans="1:9" ht="15.75" customHeight="1">
      <c r="A42" s="45" t="s">
        <v>200</v>
      </c>
      <c r="B42" s="45">
        <v>8042843</v>
      </c>
      <c r="C42" s="45">
        <v>5</v>
      </c>
      <c r="D42" s="45" t="s">
        <v>201</v>
      </c>
      <c r="E42" s="40">
        <v>10317330387</v>
      </c>
      <c r="F42" s="40">
        <v>10170444278</v>
      </c>
      <c r="G42" s="41">
        <f t="shared" si="1"/>
        <v>0.98576316707032285</v>
      </c>
      <c r="I42" s="42">
        <v>0.98576316707032285</v>
      </c>
    </row>
    <row r="43" spans="1:9" ht="15.75" customHeight="1">
      <c r="D43" s="47" t="s">
        <v>202</v>
      </c>
      <c r="E43" s="40"/>
      <c r="F43" s="40"/>
      <c r="G43" s="41" t="e">
        <f t="shared" si="1"/>
        <v>#DIV/0!</v>
      </c>
      <c r="I43" s="42"/>
    </row>
    <row r="44" spans="1:9" ht="15.75" customHeight="1">
      <c r="D44" s="47" t="s">
        <v>203</v>
      </c>
      <c r="E44" s="40"/>
      <c r="F44" s="40"/>
      <c r="G44" s="41" t="e">
        <f t="shared" si="1"/>
        <v>#DIV/0!</v>
      </c>
      <c r="I44" s="42"/>
    </row>
    <row r="45" spans="1:9" ht="15.75" customHeight="1">
      <c r="D45" s="47" t="s">
        <v>204</v>
      </c>
      <c r="E45" s="40"/>
      <c r="F45" s="40"/>
      <c r="G45" s="41" t="e">
        <f t="shared" si="1"/>
        <v>#DIV/0!</v>
      </c>
      <c r="I45" s="42"/>
    </row>
    <row r="46" spans="1:9" ht="15.75" customHeight="1">
      <c r="D46" s="47" t="s">
        <v>205</v>
      </c>
      <c r="E46" s="40"/>
      <c r="F46" s="40"/>
      <c r="G46" s="41" t="e">
        <f t="shared" si="1"/>
        <v>#DIV/0!</v>
      </c>
      <c r="I46" s="42"/>
    </row>
    <row r="47" spans="1:9" ht="15.75" customHeight="1">
      <c r="D47" s="47" t="s">
        <v>206</v>
      </c>
      <c r="E47" s="40"/>
      <c r="F47" s="40"/>
      <c r="G47" s="41" t="e">
        <f t="shared" si="1"/>
        <v>#DIV/0!</v>
      </c>
      <c r="I47" s="42"/>
    </row>
    <row r="48" spans="1:9" ht="15.75" customHeight="1">
      <c r="A48" s="45" t="s">
        <v>168</v>
      </c>
      <c r="B48" s="45">
        <v>8042833</v>
      </c>
      <c r="C48" s="45">
        <v>0</v>
      </c>
      <c r="D48" s="45" t="s">
        <v>207</v>
      </c>
      <c r="E48" s="40">
        <v>1933381600</v>
      </c>
      <c r="F48" s="40">
        <v>1933380544</v>
      </c>
      <c r="G48" s="41">
        <f t="shared" si="1"/>
        <v>0.99999945380673949</v>
      </c>
      <c r="I48" s="42">
        <v>0.99999945380673949</v>
      </c>
    </row>
    <row r="49" spans="1:9" ht="15.75" customHeight="1">
      <c r="A49" s="45" t="s">
        <v>208</v>
      </c>
      <c r="E49" s="40"/>
      <c r="F49" s="40"/>
      <c r="G49" s="41"/>
      <c r="I49" s="42"/>
    </row>
    <row r="50" spans="1:9" ht="15.75" customHeight="1">
      <c r="A50" s="45" t="s">
        <v>209</v>
      </c>
      <c r="B50" s="45" t="s">
        <v>210</v>
      </c>
      <c r="C50" s="45">
        <v>95</v>
      </c>
      <c r="E50" s="40">
        <v>373816888</v>
      </c>
      <c r="F50" s="40">
        <v>373816888</v>
      </c>
      <c r="G50" s="41">
        <f t="shared" ref="G50:G57" si="2">F50/E50</f>
        <v>1</v>
      </c>
      <c r="I50" s="42">
        <v>1</v>
      </c>
    </row>
    <row r="51" spans="1:9" ht="15.75" customHeight="1">
      <c r="A51" s="45" t="s">
        <v>211</v>
      </c>
      <c r="B51" s="45" t="s">
        <v>212</v>
      </c>
      <c r="C51" s="45">
        <v>0</v>
      </c>
      <c r="E51" s="40">
        <v>742816694</v>
      </c>
      <c r="F51" s="40">
        <v>538453748</v>
      </c>
      <c r="G51" s="41">
        <f t="shared" si="2"/>
        <v>0.72488105389833901</v>
      </c>
      <c r="I51" s="42">
        <v>0.72488105389833901</v>
      </c>
    </row>
    <row r="52" spans="1:9" ht="15.75" customHeight="1">
      <c r="A52" s="45" t="s">
        <v>213</v>
      </c>
      <c r="B52" s="45" t="s">
        <v>214</v>
      </c>
      <c r="C52" s="45">
        <v>0</v>
      </c>
      <c r="E52" s="40">
        <v>550000000</v>
      </c>
      <c r="F52" s="40">
        <v>550000000</v>
      </c>
      <c r="G52" s="41">
        <f t="shared" si="2"/>
        <v>1</v>
      </c>
      <c r="I52" s="42">
        <v>1</v>
      </c>
    </row>
    <row r="53" spans="1:9" ht="15.75" customHeight="1">
      <c r="A53" s="45" t="s">
        <v>215</v>
      </c>
      <c r="B53" s="45" t="s">
        <v>216</v>
      </c>
      <c r="C53" s="45">
        <v>3</v>
      </c>
      <c r="E53" s="40">
        <v>120000000</v>
      </c>
      <c r="F53" s="40">
        <v>120000000</v>
      </c>
      <c r="G53" s="41">
        <f t="shared" si="2"/>
        <v>1</v>
      </c>
      <c r="I53" s="42">
        <v>1</v>
      </c>
    </row>
    <row r="54" spans="1:9" ht="15.75" customHeight="1">
      <c r="A54" s="45" t="s">
        <v>217</v>
      </c>
      <c r="B54" s="45" t="s">
        <v>216</v>
      </c>
      <c r="C54" s="45">
        <v>3</v>
      </c>
      <c r="E54" s="40">
        <v>40000000</v>
      </c>
      <c r="F54" s="40">
        <v>40000000</v>
      </c>
      <c r="G54" s="41">
        <f t="shared" si="2"/>
        <v>1</v>
      </c>
      <c r="I54" s="42">
        <v>1</v>
      </c>
    </row>
    <row r="55" spans="1:9" ht="15.75" customHeight="1">
      <c r="A55" s="45" t="s">
        <v>218</v>
      </c>
      <c r="B55" s="45" t="s">
        <v>219</v>
      </c>
      <c r="C55" s="45">
        <v>0</v>
      </c>
      <c r="E55" s="40">
        <v>250000000</v>
      </c>
      <c r="F55" s="40">
        <v>250000000</v>
      </c>
      <c r="G55" s="41">
        <f t="shared" si="2"/>
        <v>1</v>
      </c>
      <c r="I55" s="42">
        <v>1</v>
      </c>
    </row>
    <row r="56" spans="1:9" ht="15.75" customHeight="1">
      <c r="A56" s="45" t="s">
        <v>220</v>
      </c>
      <c r="B56" s="45" t="s">
        <v>221</v>
      </c>
      <c r="C56" s="45">
        <v>0</v>
      </c>
      <c r="E56" s="40">
        <v>255100000</v>
      </c>
      <c r="F56" s="40">
        <v>255099999</v>
      </c>
      <c r="G56" s="41">
        <f t="shared" si="2"/>
        <v>0.99999999607996859</v>
      </c>
      <c r="I56" s="42">
        <v>0.99999999607996859</v>
      </c>
    </row>
    <row r="57" spans="1:9" ht="15.75" customHeight="1">
      <c r="A57" s="45" t="s">
        <v>222</v>
      </c>
      <c r="B57" s="45" t="s">
        <v>223</v>
      </c>
      <c r="C57" s="45">
        <v>0</v>
      </c>
      <c r="E57" s="40">
        <v>2000000</v>
      </c>
      <c r="F57" s="40">
        <v>2000000</v>
      </c>
      <c r="G57" s="41">
        <f t="shared" si="2"/>
        <v>1</v>
      </c>
      <c r="I57" s="42">
        <v>1</v>
      </c>
    </row>
    <row r="58" spans="1:9" ht="15.75" customHeight="1">
      <c r="A58" s="45" t="s">
        <v>224</v>
      </c>
      <c r="E58" s="40"/>
      <c r="F58" s="40"/>
      <c r="G58" s="41"/>
      <c r="I58" s="42"/>
    </row>
    <row r="59" spans="1:9" ht="15.75" customHeight="1">
      <c r="A59" s="45" t="s">
        <v>225</v>
      </c>
      <c r="B59" s="45" t="s">
        <v>226</v>
      </c>
      <c r="C59" s="45">
        <v>30</v>
      </c>
      <c r="E59" s="40">
        <v>300000000</v>
      </c>
      <c r="F59" s="40">
        <v>298677747</v>
      </c>
      <c r="G59" s="41">
        <f t="shared" ref="G59:G74" si="3">F59/E59</f>
        <v>0.99559249000000005</v>
      </c>
      <c r="I59" s="42">
        <v>0.99559249000000005</v>
      </c>
    </row>
    <row r="60" spans="1:9" ht="15.75" customHeight="1">
      <c r="A60" s="45" t="s">
        <v>227</v>
      </c>
      <c r="B60" s="45" t="s">
        <v>228</v>
      </c>
      <c r="C60" s="45">
        <v>1511</v>
      </c>
      <c r="E60" s="40">
        <v>1138423034</v>
      </c>
      <c r="F60" s="40">
        <v>1113583989</v>
      </c>
      <c r="G60" s="41">
        <f t="shared" si="3"/>
        <v>0.97818118198757387</v>
      </c>
      <c r="I60" s="42">
        <v>0.97818118198757387</v>
      </c>
    </row>
    <row r="61" spans="1:9" ht="15.75" customHeight="1">
      <c r="A61" s="45" t="s">
        <v>229</v>
      </c>
      <c r="B61" s="45" t="s">
        <v>228</v>
      </c>
      <c r="C61" s="45">
        <v>1511</v>
      </c>
      <c r="E61" s="40">
        <v>1138423034</v>
      </c>
      <c r="F61" s="40">
        <v>1113583989</v>
      </c>
      <c r="G61" s="41">
        <f t="shared" si="3"/>
        <v>0.97818118198757387</v>
      </c>
      <c r="I61" s="42">
        <v>0.97818118198757387</v>
      </c>
    </row>
    <row r="62" spans="1:9" ht="15.75" customHeight="1">
      <c r="A62" s="45" t="s">
        <v>230</v>
      </c>
      <c r="B62" s="45" t="s">
        <v>228</v>
      </c>
      <c r="C62" s="45">
        <v>1511</v>
      </c>
      <c r="E62" s="40">
        <v>1138423034</v>
      </c>
      <c r="F62" s="40">
        <v>1113583989</v>
      </c>
      <c r="G62" s="41">
        <f t="shared" si="3"/>
        <v>0.97818118198757387</v>
      </c>
      <c r="I62" s="42">
        <v>0.97818118198757387</v>
      </c>
    </row>
    <row r="63" spans="1:9" ht="15.75" customHeight="1">
      <c r="A63" s="45" t="s">
        <v>231</v>
      </c>
      <c r="B63" s="45" t="s">
        <v>232</v>
      </c>
      <c r="C63" s="45">
        <v>64</v>
      </c>
      <c r="E63" s="40">
        <v>1010849844</v>
      </c>
      <c r="F63" s="40">
        <v>644446300</v>
      </c>
      <c r="G63" s="41">
        <f t="shared" si="3"/>
        <v>0.63752920755261056</v>
      </c>
      <c r="I63" s="42">
        <v>0.63752920755261056</v>
      </c>
    </row>
    <row r="64" spans="1:9" ht="15.75" customHeight="1">
      <c r="A64" s="45" t="s">
        <v>233</v>
      </c>
      <c r="B64" s="45" t="s">
        <v>228</v>
      </c>
      <c r="C64" s="45">
        <v>1511</v>
      </c>
      <c r="E64" s="40">
        <v>1138423034</v>
      </c>
      <c r="F64" s="40">
        <v>1113583989</v>
      </c>
      <c r="G64" s="41">
        <f t="shared" si="3"/>
        <v>0.97818118198757387</v>
      </c>
      <c r="I64" s="42">
        <v>0.97818118198757387</v>
      </c>
    </row>
    <row r="65" spans="1:9" ht="15.75" customHeight="1">
      <c r="A65" s="45" t="s">
        <v>234</v>
      </c>
      <c r="B65" s="45" t="s">
        <v>235</v>
      </c>
      <c r="C65" s="45">
        <v>1</v>
      </c>
      <c r="E65" s="40">
        <v>73251860</v>
      </c>
      <c r="F65" s="40">
        <v>62000000</v>
      </c>
      <c r="G65" s="41">
        <f t="shared" si="3"/>
        <v>0.84639489017753267</v>
      </c>
      <c r="I65" s="42">
        <v>0.84639489017753267</v>
      </c>
    </row>
    <row r="66" spans="1:9" ht="15.75" customHeight="1">
      <c r="A66" s="45" t="s">
        <v>236</v>
      </c>
      <c r="B66" s="45" t="s">
        <v>237</v>
      </c>
      <c r="C66" s="45">
        <v>1</v>
      </c>
      <c r="E66" s="40">
        <v>80000000</v>
      </c>
      <c r="F66" s="40">
        <v>61900000</v>
      </c>
      <c r="G66" s="41">
        <f t="shared" si="3"/>
        <v>0.77375000000000005</v>
      </c>
      <c r="I66" s="42">
        <v>0.77375000000000005</v>
      </c>
    </row>
    <row r="67" spans="1:9" ht="15.75" customHeight="1">
      <c r="A67" s="45" t="s">
        <v>238</v>
      </c>
      <c r="B67" s="45" t="s">
        <v>239</v>
      </c>
      <c r="C67" s="45">
        <v>0</v>
      </c>
      <c r="E67" s="40">
        <v>129000000</v>
      </c>
      <c r="F67" s="40">
        <v>129000000</v>
      </c>
      <c r="G67" s="41">
        <f t="shared" si="3"/>
        <v>1</v>
      </c>
      <c r="I67" s="42">
        <v>1</v>
      </c>
    </row>
    <row r="68" spans="1:9" ht="15.75" customHeight="1">
      <c r="A68" s="45" t="s">
        <v>240</v>
      </c>
      <c r="B68" s="45" t="s">
        <v>241</v>
      </c>
      <c r="C68" s="45">
        <v>22212</v>
      </c>
      <c r="E68" s="40">
        <v>56300000</v>
      </c>
      <c r="F68" s="40">
        <v>56300000</v>
      </c>
      <c r="G68" s="41">
        <f t="shared" si="3"/>
        <v>1</v>
      </c>
      <c r="I68" s="42">
        <v>1</v>
      </c>
    </row>
    <row r="69" spans="1:9" ht="15.75" customHeight="1">
      <c r="A69" s="45" t="s">
        <v>242</v>
      </c>
      <c r="B69" s="45" t="s">
        <v>243</v>
      </c>
      <c r="C69" s="45">
        <v>22212</v>
      </c>
      <c r="E69" s="40">
        <v>130000000</v>
      </c>
      <c r="F69" s="40">
        <v>130000000</v>
      </c>
      <c r="G69" s="41">
        <f t="shared" si="3"/>
        <v>1</v>
      </c>
      <c r="I69" s="42">
        <v>1</v>
      </c>
    </row>
    <row r="70" spans="1:9" ht="15.75" customHeight="1">
      <c r="A70" s="45" t="s">
        <v>244</v>
      </c>
      <c r="B70" s="45" t="s">
        <v>245</v>
      </c>
      <c r="C70" s="45">
        <v>0</v>
      </c>
      <c r="E70" s="40">
        <v>1874000000</v>
      </c>
      <c r="F70" s="40">
        <v>1842396638</v>
      </c>
      <c r="G70" s="41">
        <f t="shared" si="3"/>
        <v>0.98313587940234792</v>
      </c>
      <c r="I70" s="42">
        <v>0.98313587940234792</v>
      </c>
    </row>
    <row r="71" spans="1:9" ht="15.75" customHeight="1">
      <c r="A71" s="45" t="s">
        <v>246</v>
      </c>
      <c r="B71" s="45" t="s">
        <v>247</v>
      </c>
      <c r="C71" s="45">
        <v>7480</v>
      </c>
      <c r="E71" s="40">
        <v>80000000</v>
      </c>
      <c r="F71" s="40">
        <v>80000000</v>
      </c>
      <c r="G71" s="41">
        <f t="shared" si="3"/>
        <v>1</v>
      </c>
      <c r="I71" s="42">
        <v>1</v>
      </c>
    </row>
    <row r="72" spans="1:9" ht="15.75" customHeight="1">
      <c r="A72" s="45" t="s">
        <v>248</v>
      </c>
      <c r="B72" s="45" t="s">
        <v>249</v>
      </c>
      <c r="C72" s="45">
        <v>0</v>
      </c>
      <c r="E72" s="40">
        <v>500000000</v>
      </c>
      <c r="F72" s="40">
        <v>342774666</v>
      </c>
      <c r="G72" s="41">
        <f t="shared" si="3"/>
        <v>0.68554933200000001</v>
      </c>
      <c r="I72" s="42">
        <v>0.68554933200000001</v>
      </c>
    </row>
    <row r="73" spans="1:9" ht="15.75" customHeight="1">
      <c r="A73" s="45" t="s">
        <v>250</v>
      </c>
      <c r="B73" s="45" t="s">
        <v>251</v>
      </c>
      <c r="C73" s="45">
        <v>0</v>
      </c>
      <c r="E73" s="40">
        <v>300000000</v>
      </c>
      <c r="F73" s="40">
        <v>300000000</v>
      </c>
      <c r="G73" s="41">
        <f t="shared" si="3"/>
        <v>1</v>
      </c>
      <c r="I73" s="42">
        <v>1</v>
      </c>
    </row>
    <row r="74" spans="1:9" ht="15.75" customHeight="1">
      <c r="A74" s="45" t="s">
        <v>252</v>
      </c>
      <c r="B74" s="45" t="s">
        <v>253</v>
      </c>
      <c r="C74" s="45">
        <v>22212</v>
      </c>
      <c r="E74" s="40">
        <v>200000000</v>
      </c>
      <c r="F74" s="40">
        <v>300000000</v>
      </c>
      <c r="G74" s="41">
        <f t="shared" si="3"/>
        <v>1.5</v>
      </c>
      <c r="I74" s="42">
        <v>1.5</v>
      </c>
    </row>
    <row r="75" spans="1:9" ht="15.75" customHeight="1">
      <c r="A75" s="45" t="s">
        <v>254</v>
      </c>
      <c r="E75" s="40"/>
      <c r="F75" s="40"/>
      <c r="G75" s="41"/>
      <c r="I75" s="42"/>
    </row>
    <row r="76" spans="1:9" ht="15.75" customHeight="1">
      <c r="A76" s="45" t="s">
        <v>255</v>
      </c>
      <c r="B76" s="45" t="s">
        <v>256</v>
      </c>
      <c r="D76" s="45" t="s">
        <v>257</v>
      </c>
      <c r="E76" s="40">
        <v>175500000</v>
      </c>
      <c r="F76" s="40">
        <v>175500000</v>
      </c>
      <c r="G76" s="41">
        <f t="shared" ref="G76:G82" si="4">F76/E76</f>
        <v>1</v>
      </c>
      <c r="I76" s="42">
        <v>1</v>
      </c>
    </row>
    <row r="77" spans="1:9" ht="15.75" customHeight="1">
      <c r="A77" s="45" t="s">
        <v>258</v>
      </c>
      <c r="B77" s="45" t="s">
        <v>259</v>
      </c>
      <c r="D77" s="45" t="s">
        <v>260</v>
      </c>
      <c r="E77" s="40">
        <v>200000000</v>
      </c>
      <c r="F77" s="40">
        <v>198348115</v>
      </c>
      <c r="G77" s="41">
        <f t="shared" si="4"/>
        <v>0.99174057500000001</v>
      </c>
      <c r="I77" s="42">
        <v>0.99174057500000001</v>
      </c>
    </row>
    <row r="78" spans="1:9" ht="15.75" customHeight="1">
      <c r="A78" s="45" t="s">
        <v>261</v>
      </c>
      <c r="B78" s="45" t="s">
        <v>262</v>
      </c>
      <c r="D78" s="45" t="s">
        <v>263</v>
      </c>
      <c r="E78" s="40">
        <v>120000000</v>
      </c>
      <c r="F78" s="40">
        <v>119007801</v>
      </c>
      <c r="G78" s="41">
        <f t="shared" si="4"/>
        <v>0.99173167500000003</v>
      </c>
      <c r="I78" s="42">
        <v>0.99173167500000003</v>
      </c>
    </row>
    <row r="79" spans="1:9" ht="15.75" customHeight="1">
      <c r="A79" s="45" t="s">
        <v>264</v>
      </c>
      <c r="B79" s="45" t="s">
        <v>265</v>
      </c>
      <c r="D79" s="45" t="s">
        <v>266</v>
      </c>
      <c r="E79" s="40">
        <v>35000000</v>
      </c>
      <c r="F79" s="40">
        <v>34712340</v>
      </c>
      <c r="G79" s="41">
        <f t="shared" si="4"/>
        <v>0.99178114285714281</v>
      </c>
      <c r="I79" s="42">
        <v>0.99178114285714281</v>
      </c>
    </row>
    <row r="80" spans="1:9" ht="15.75" customHeight="1">
      <c r="A80" s="45" t="s">
        <v>267</v>
      </c>
      <c r="B80" s="45" t="s">
        <v>268</v>
      </c>
      <c r="D80" s="45" t="s">
        <v>269</v>
      </c>
      <c r="E80" s="40">
        <v>717183128</v>
      </c>
      <c r="F80" s="40">
        <v>708929421</v>
      </c>
      <c r="G80" s="41">
        <f t="shared" si="4"/>
        <v>0.98849149306814144</v>
      </c>
      <c r="I80" s="42">
        <v>0.98849149306814144</v>
      </c>
    </row>
    <row r="81" spans="1:9" ht="15.75" customHeight="1">
      <c r="A81" s="45" t="s">
        <v>270</v>
      </c>
      <c r="B81" s="45" t="s">
        <v>271</v>
      </c>
      <c r="D81" s="45" t="s">
        <v>272</v>
      </c>
      <c r="E81" s="40">
        <v>1252451072</v>
      </c>
      <c r="F81" s="40">
        <v>1153230179</v>
      </c>
      <c r="G81" s="41">
        <f t="shared" si="4"/>
        <v>0.92077862743048533</v>
      </c>
      <c r="I81" s="42">
        <v>0.92077862743048533</v>
      </c>
    </row>
    <row r="82" spans="1:9" ht="15.75" customHeight="1">
      <c r="A82" s="45" t="s">
        <v>273</v>
      </c>
      <c r="B82" s="45" t="s">
        <v>271</v>
      </c>
      <c r="D82" s="45" t="s">
        <v>274</v>
      </c>
      <c r="E82" s="40">
        <v>2165680000</v>
      </c>
      <c r="F82" s="40">
        <v>2055550185</v>
      </c>
      <c r="G82" s="41">
        <f t="shared" si="4"/>
        <v>0.94914769725905956</v>
      </c>
      <c r="I82" s="42">
        <v>0.94914769725905956</v>
      </c>
    </row>
    <row r="83" spans="1:9" ht="15.75" customHeight="1">
      <c r="A83" s="45" t="s">
        <v>275</v>
      </c>
      <c r="E83" s="40"/>
      <c r="F83" s="40"/>
      <c r="G83" s="41"/>
      <c r="I83" s="42"/>
    </row>
    <row r="84" spans="1:9" ht="15.75" customHeight="1">
      <c r="A84" s="45" t="s">
        <v>276</v>
      </c>
      <c r="B84" s="45" t="s">
        <v>277</v>
      </c>
      <c r="D84" s="45" t="s">
        <v>278</v>
      </c>
      <c r="E84" s="40">
        <v>135926162</v>
      </c>
      <c r="F84" s="40">
        <v>126446162</v>
      </c>
      <c r="G84" s="41">
        <f t="shared" ref="G84:G85" si="5">F84/E84</f>
        <v>0.93025625192006822</v>
      </c>
      <c r="I84" s="42">
        <v>0.93025625192006822</v>
      </c>
    </row>
    <row r="85" spans="1:9" ht="15.75" customHeight="1">
      <c r="A85" s="45" t="s">
        <v>279</v>
      </c>
      <c r="B85" s="45" t="s">
        <v>280</v>
      </c>
      <c r="D85" s="45" t="s">
        <v>281</v>
      </c>
      <c r="E85" s="40">
        <v>9800000000</v>
      </c>
      <c r="F85" s="40">
        <v>9732133419</v>
      </c>
      <c r="G85" s="41">
        <f t="shared" si="5"/>
        <v>0.99307483867346935</v>
      </c>
      <c r="I85" s="42">
        <v>0.99307483867346935</v>
      </c>
    </row>
    <row r="86" spans="1:9" ht="15.75" customHeight="1">
      <c r="A86" s="45" t="s">
        <v>282</v>
      </c>
      <c r="E86" s="40"/>
      <c r="F86" s="40"/>
      <c r="G86" s="41"/>
      <c r="I86" s="42"/>
    </row>
    <row r="87" spans="1:9" ht="15.75" customHeight="1">
      <c r="A87" s="45" t="s">
        <v>283</v>
      </c>
      <c r="B87" s="45" t="s">
        <v>284</v>
      </c>
      <c r="D87" s="45" t="s">
        <v>285</v>
      </c>
      <c r="E87" s="40">
        <v>693014000</v>
      </c>
      <c r="F87" s="40">
        <v>660227212</v>
      </c>
      <c r="G87" s="41">
        <f t="shared" ref="G87:G95" si="6">F87/E87</f>
        <v>0.95268957337081217</v>
      </c>
      <c r="I87" s="42">
        <v>0.95268957337081217</v>
      </c>
    </row>
    <row r="88" spans="1:9" ht="15.75" customHeight="1">
      <c r="A88" s="45" t="s">
        <v>286</v>
      </c>
      <c r="B88" s="45" t="s">
        <v>287</v>
      </c>
      <c r="D88" s="45" t="s">
        <v>288</v>
      </c>
      <c r="E88" s="40">
        <v>660977055</v>
      </c>
      <c r="F88" s="40">
        <v>581431407</v>
      </c>
      <c r="G88" s="41">
        <f t="shared" si="6"/>
        <v>0.87965444882197918</v>
      </c>
      <c r="I88" s="42">
        <v>0.87965444882197918</v>
      </c>
    </row>
    <row r="89" spans="1:9" ht="15.75" customHeight="1">
      <c r="A89" s="45" t="s">
        <v>289</v>
      </c>
      <c r="B89" s="45" t="s">
        <v>290</v>
      </c>
      <c r="D89" s="45" t="s">
        <v>291</v>
      </c>
      <c r="E89" s="40">
        <v>614465810</v>
      </c>
      <c r="F89" s="40">
        <v>609410810</v>
      </c>
      <c r="G89" s="41">
        <f t="shared" si="6"/>
        <v>0.99177334211646373</v>
      </c>
      <c r="I89" s="42">
        <v>0.99177334211646373</v>
      </c>
    </row>
    <row r="90" spans="1:9" ht="15.75" customHeight="1">
      <c r="A90" s="45" t="s">
        <v>292</v>
      </c>
      <c r="B90" s="45" t="s">
        <v>293</v>
      </c>
      <c r="D90" s="45" t="s">
        <v>294</v>
      </c>
      <c r="E90" s="40">
        <v>309948015</v>
      </c>
      <c r="F90" s="40">
        <v>298377370</v>
      </c>
      <c r="G90" s="41">
        <f t="shared" si="6"/>
        <v>0.96266907855499573</v>
      </c>
      <c r="I90" s="42">
        <v>0.96266907855499573</v>
      </c>
    </row>
    <row r="91" spans="1:9" ht="15.75" customHeight="1">
      <c r="A91" s="45" t="s">
        <v>295</v>
      </c>
      <c r="B91" s="45" t="s">
        <v>296</v>
      </c>
      <c r="D91" s="45" t="s">
        <v>297</v>
      </c>
      <c r="E91" s="40">
        <v>1190442625</v>
      </c>
      <c r="F91" s="40">
        <v>931182750</v>
      </c>
      <c r="G91" s="41">
        <f t="shared" si="6"/>
        <v>0.78221556456784302</v>
      </c>
      <c r="I91" s="42">
        <v>0.78221556456784302</v>
      </c>
    </row>
    <row r="92" spans="1:9" ht="15.75" customHeight="1">
      <c r="A92" s="45" t="s">
        <v>298</v>
      </c>
      <c r="B92" s="45" t="s">
        <v>299</v>
      </c>
      <c r="D92" s="45" t="s">
        <v>300</v>
      </c>
      <c r="E92" s="40">
        <v>124440000</v>
      </c>
      <c r="F92" s="40">
        <v>101227996</v>
      </c>
      <c r="G92" s="41">
        <f t="shared" si="6"/>
        <v>0.81346830601092901</v>
      </c>
      <c r="I92" s="42">
        <v>0.81346830601092901</v>
      </c>
    </row>
    <row r="93" spans="1:9" ht="15.75" customHeight="1">
      <c r="A93" s="45" t="s">
        <v>301</v>
      </c>
      <c r="B93" s="45" t="s">
        <v>302</v>
      </c>
      <c r="D93" s="45" t="s">
        <v>303</v>
      </c>
      <c r="E93" s="40">
        <v>162387970</v>
      </c>
      <c r="F93" s="40">
        <v>160766663</v>
      </c>
      <c r="G93" s="41">
        <f t="shared" si="6"/>
        <v>0.99001584292235445</v>
      </c>
      <c r="I93" s="42">
        <v>0.99001584292235445</v>
      </c>
    </row>
    <row r="94" spans="1:9" ht="15.75" customHeight="1">
      <c r="A94" s="45" t="s">
        <v>304</v>
      </c>
      <c r="B94" s="45" t="s">
        <v>305</v>
      </c>
      <c r="D94" s="45" t="s">
        <v>306</v>
      </c>
      <c r="E94" s="40">
        <v>551847715</v>
      </c>
      <c r="F94" s="40">
        <v>541383604</v>
      </c>
      <c r="G94" s="41">
        <f t="shared" si="6"/>
        <v>0.98103804597614397</v>
      </c>
      <c r="I94" s="42">
        <v>0.98103804597614397</v>
      </c>
    </row>
    <row r="95" spans="1:9" ht="15.75" customHeight="1">
      <c r="A95" s="45" t="s">
        <v>307</v>
      </c>
      <c r="B95" s="45" t="s">
        <v>305</v>
      </c>
      <c r="D95" s="45" t="s">
        <v>308</v>
      </c>
      <c r="E95" s="40">
        <v>220000000</v>
      </c>
      <c r="F95" s="40">
        <v>220000000</v>
      </c>
      <c r="G95" s="41">
        <f t="shared" si="6"/>
        <v>1</v>
      </c>
      <c r="I95" s="42">
        <v>1</v>
      </c>
    </row>
    <row r="96" spans="1:9" ht="15.75" customHeight="1">
      <c r="A96" s="45" t="s">
        <v>309</v>
      </c>
      <c r="E96" s="40"/>
      <c r="F96" s="40"/>
      <c r="G96" s="41"/>
      <c r="I96" s="42"/>
    </row>
    <row r="97" spans="1:9" ht="15.75" customHeight="1">
      <c r="A97" s="45" t="s">
        <v>310</v>
      </c>
      <c r="B97" s="45" t="s">
        <v>311</v>
      </c>
      <c r="D97" s="45" t="s">
        <v>312</v>
      </c>
      <c r="E97" s="40">
        <v>163524181</v>
      </c>
      <c r="F97" s="40">
        <v>134715000</v>
      </c>
      <c r="G97" s="41">
        <f t="shared" ref="G97:G98" si="7">F97/E97</f>
        <v>0.82382311396502272</v>
      </c>
      <c r="I97" s="42">
        <v>0.82382311396502272</v>
      </c>
    </row>
    <row r="98" spans="1:9" ht="15.75" customHeight="1">
      <c r="A98" s="45" t="s">
        <v>313</v>
      </c>
      <c r="B98" s="45" t="s">
        <v>314</v>
      </c>
      <c r="D98" s="45" t="s">
        <v>315</v>
      </c>
      <c r="E98" s="40">
        <v>3204786000</v>
      </c>
      <c r="F98" s="40">
        <v>3025348240</v>
      </c>
      <c r="G98" s="41">
        <f t="shared" si="7"/>
        <v>0.94400944087998384</v>
      </c>
      <c r="I98" s="42">
        <v>0.94400944087998384</v>
      </c>
    </row>
    <row r="99" spans="1:9" ht="15.75" customHeight="1">
      <c r="A99" s="45" t="s">
        <v>316</v>
      </c>
      <c r="E99" s="40"/>
      <c r="F99" s="40"/>
      <c r="G99" s="41"/>
      <c r="I99" s="42"/>
    </row>
    <row r="100" spans="1:9" ht="15.75" customHeight="1">
      <c r="A100" s="45" t="s">
        <v>317</v>
      </c>
      <c r="B100" s="45" t="s">
        <v>318</v>
      </c>
      <c r="C100" s="45">
        <v>0</v>
      </c>
      <c r="D100" s="45" t="s">
        <v>319</v>
      </c>
      <c r="E100" s="40">
        <v>25800000</v>
      </c>
      <c r="F100" s="40">
        <v>25800000</v>
      </c>
      <c r="G100" s="41">
        <f t="shared" ref="G100:G101" si="8">F100/E100</f>
        <v>1</v>
      </c>
      <c r="I100" s="42">
        <v>1</v>
      </c>
    </row>
    <row r="101" spans="1:9" ht="15.75" customHeight="1">
      <c r="A101" s="45" t="s">
        <v>320</v>
      </c>
      <c r="B101" s="45" t="s">
        <v>321</v>
      </c>
      <c r="C101" s="45">
        <v>0</v>
      </c>
      <c r="D101" s="45" t="s">
        <v>322</v>
      </c>
      <c r="E101" s="40">
        <v>21600000</v>
      </c>
      <c r="F101" s="40">
        <v>21600000</v>
      </c>
      <c r="G101" s="41">
        <f t="shared" si="8"/>
        <v>1</v>
      </c>
      <c r="I101" s="42">
        <v>1</v>
      </c>
    </row>
    <row r="102" spans="1:9" ht="15.75" customHeight="1">
      <c r="A102" s="45" t="s">
        <v>323</v>
      </c>
      <c r="E102" s="40"/>
      <c r="F102" s="40"/>
      <c r="G102" s="41"/>
      <c r="I102" s="42"/>
    </row>
    <row r="103" spans="1:9" ht="15.75" customHeight="1">
      <c r="A103" s="45" t="s">
        <v>324</v>
      </c>
      <c r="B103" s="45" t="s">
        <v>325</v>
      </c>
      <c r="C103" s="45">
        <v>1</v>
      </c>
      <c r="D103" s="45" t="s">
        <v>326</v>
      </c>
      <c r="E103" s="40">
        <v>111340078</v>
      </c>
      <c r="F103" s="40">
        <v>111340078</v>
      </c>
      <c r="G103" s="41">
        <f t="shared" ref="G103:G110" si="9">F103/E103</f>
        <v>1</v>
      </c>
      <c r="I103" s="42">
        <v>1</v>
      </c>
    </row>
    <row r="104" spans="1:9" ht="15.75" customHeight="1">
      <c r="A104" s="45" t="s">
        <v>327</v>
      </c>
      <c r="B104" s="45" t="s">
        <v>328</v>
      </c>
      <c r="D104" s="45" t="s">
        <v>329</v>
      </c>
      <c r="E104" s="40">
        <v>378383000</v>
      </c>
      <c r="F104" s="40">
        <v>378383000</v>
      </c>
      <c r="G104" s="41">
        <f t="shared" si="9"/>
        <v>1</v>
      </c>
      <c r="I104" s="42">
        <v>1</v>
      </c>
    </row>
    <row r="105" spans="1:9" ht="15.75" customHeight="1">
      <c r="A105" s="45" t="s">
        <v>327</v>
      </c>
      <c r="B105" s="45" t="s">
        <v>330</v>
      </c>
      <c r="D105" s="45" t="s">
        <v>331</v>
      </c>
      <c r="E105" s="40">
        <v>324043783</v>
      </c>
      <c r="F105" s="40">
        <v>324043783</v>
      </c>
      <c r="G105" s="41">
        <f t="shared" si="9"/>
        <v>1</v>
      </c>
      <c r="I105" s="42">
        <v>1</v>
      </c>
    </row>
    <row r="106" spans="1:9" ht="15.75" customHeight="1">
      <c r="A106" s="45" t="s">
        <v>332</v>
      </c>
      <c r="B106" s="45" t="s">
        <v>333</v>
      </c>
      <c r="C106" s="45">
        <v>1</v>
      </c>
      <c r="D106" s="45" t="s">
        <v>334</v>
      </c>
      <c r="E106" s="40">
        <v>1819916294</v>
      </c>
      <c r="F106" s="40">
        <v>1819047161</v>
      </c>
      <c r="G106" s="41">
        <f t="shared" si="9"/>
        <v>0.99952243243116978</v>
      </c>
      <c r="I106" s="42">
        <v>0.99952243243116978</v>
      </c>
    </row>
    <row r="107" spans="1:9" ht="15.75" customHeight="1">
      <c r="A107" s="45" t="s">
        <v>335</v>
      </c>
      <c r="B107" s="45" t="s">
        <v>336</v>
      </c>
      <c r="D107" s="45" t="s">
        <v>337</v>
      </c>
      <c r="E107" s="40">
        <v>132084372</v>
      </c>
      <c r="F107" s="40">
        <v>132084372</v>
      </c>
      <c r="G107" s="41">
        <f t="shared" si="9"/>
        <v>1</v>
      </c>
      <c r="I107" s="42">
        <v>1</v>
      </c>
    </row>
    <row r="108" spans="1:9" ht="15.75" customHeight="1">
      <c r="A108" s="45" t="s">
        <v>338</v>
      </c>
      <c r="B108" s="45" t="s">
        <v>339</v>
      </c>
      <c r="D108" s="45" t="s">
        <v>340</v>
      </c>
      <c r="E108" s="40">
        <v>116322500</v>
      </c>
      <c r="F108" s="40">
        <v>116322500</v>
      </c>
      <c r="G108" s="41">
        <f t="shared" si="9"/>
        <v>1</v>
      </c>
      <c r="I108" s="42">
        <v>1</v>
      </c>
    </row>
    <row r="109" spans="1:9" ht="15.75" customHeight="1">
      <c r="A109" s="45" t="s">
        <v>341</v>
      </c>
      <c r="B109" s="45" t="s">
        <v>342</v>
      </c>
      <c r="D109" s="45" t="s">
        <v>343</v>
      </c>
      <c r="E109" s="40">
        <v>82610500</v>
      </c>
      <c r="F109" s="40">
        <v>82610500</v>
      </c>
      <c r="G109" s="41">
        <f t="shared" si="9"/>
        <v>1</v>
      </c>
      <c r="I109" s="42">
        <v>1</v>
      </c>
    </row>
    <row r="110" spans="1:9" ht="15.75" customHeight="1">
      <c r="A110" s="45" t="s">
        <v>344</v>
      </c>
      <c r="B110" s="45" t="s">
        <v>345</v>
      </c>
      <c r="D110" s="45" t="s">
        <v>346</v>
      </c>
      <c r="E110" s="40">
        <v>80148769</v>
      </c>
      <c r="F110" s="40">
        <v>80148769</v>
      </c>
      <c r="G110" s="41">
        <f t="shared" si="9"/>
        <v>1</v>
      </c>
      <c r="I110" s="42">
        <v>1</v>
      </c>
    </row>
    <row r="111" spans="1:9" ht="15.75" customHeight="1">
      <c r="A111" s="45" t="s">
        <v>347</v>
      </c>
      <c r="E111" s="40"/>
      <c r="F111" s="40"/>
      <c r="G111" s="41"/>
      <c r="I111" s="42"/>
    </row>
    <row r="112" spans="1:9" ht="15.75" customHeight="1">
      <c r="A112" s="45" t="s">
        <v>348</v>
      </c>
      <c r="B112" s="45" t="s">
        <v>349</v>
      </c>
      <c r="D112" s="45" t="s">
        <v>350</v>
      </c>
      <c r="E112" s="40">
        <v>1833561919</v>
      </c>
      <c r="F112" s="40">
        <v>1833561919</v>
      </c>
      <c r="G112" s="41">
        <f t="shared" ref="G112:G115" si="10">F112/E112</f>
        <v>1</v>
      </c>
      <c r="I112" s="42">
        <v>1</v>
      </c>
    </row>
    <row r="113" spans="1:9" ht="15.75" customHeight="1">
      <c r="A113" s="45" t="s">
        <v>351</v>
      </c>
      <c r="B113" s="45" t="s">
        <v>349</v>
      </c>
      <c r="D113" s="45" t="s">
        <v>350</v>
      </c>
      <c r="E113" s="40">
        <v>1519941551</v>
      </c>
      <c r="F113" s="40">
        <v>1519941551</v>
      </c>
      <c r="G113" s="41">
        <f t="shared" si="10"/>
        <v>1</v>
      </c>
      <c r="I113" s="42">
        <v>1</v>
      </c>
    </row>
    <row r="114" spans="1:9" ht="15.75" customHeight="1">
      <c r="A114" s="45" t="s">
        <v>352</v>
      </c>
      <c r="B114" s="45" t="s">
        <v>353</v>
      </c>
      <c r="D114" s="45" t="s">
        <v>354</v>
      </c>
      <c r="E114" s="40">
        <v>1602659187</v>
      </c>
      <c r="F114" s="40">
        <v>1602659187</v>
      </c>
      <c r="G114" s="41">
        <f t="shared" si="10"/>
        <v>1</v>
      </c>
      <c r="I114" s="42">
        <v>1</v>
      </c>
    </row>
    <row r="115" spans="1:9" ht="15.75" customHeight="1">
      <c r="A115" s="45" t="s">
        <v>355</v>
      </c>
      <c r="B115" s="45" t="s">
        <v>356</v>
      </c>
      <c r="D115" s="45" t="s">
        <v>357</v>
      </c>
      <c r="E115" s="40">
        <v>2392795328</v>
      </c>
      <c r="F115" s="40">
        <v>2392795328</v>
      </c>
      <c r="G115" s="41">
        <f t="shared" si="10"/>
        <v>1</v>
      </c>
      <c r="I115" s="42">
        <v>1</v>
      </c>
    </row>
    <row r="116" spans="1:9" ht="15.75" customHeight="1">
      <c r="A116" s="45" t="s">
        <v>358</v>
      </c>
      <c r="E116" s="40"/>
      <c r="F116" s="40"/>
      <c r="G116" s="41"/>
      <c r="I116" s="42"/>
    </row>
    <row r="117" spans="1:9" ht="15.75" customHeight="1">
      <c r="A117" s="45" t="s">
        <v>359</v>
      </c>
      <c r="B117" s="45" t="s">
        <v>360</v>
      </c>
      <c r="D117" s="45" t="s">
        <v>361</v>
      </c>
      <c r="E117" s="40">
        <v>3276979852</v>
      </c>
      <c r="F117" s="40">
        <v>3276979852</v>
      </c>
      <c r="G117" s="41">
        <f>F117/E117</f>
        <v>1</v>
      </c>
      <c r="I117" s="42">
        <v>1</v>
      </c>
    </row>
    <row r="118" spans="1:9" ht="15.75" customHeight="1">
      <c r="A118" s="45" t="s">
        <v>362</v>
      </c>
      <c r="E118" s="40"/>
      <c r="F118" s="40"/>
      <c r="G118" s="41"/>
      <c r="I118" s="42"/>
    </row>
    <row r="119" spans="1:9" ht="15.75" customHeight="1">
      <c r="A119" s="45" t="s">
        <v>363</v>
      </c>
      <c r="B119" s="45" t="s">
        <v>364</v>
      </c>
      <c r="D119" s="45" t="s">
        <v>365</v>
      </c>
      <c r="E119" s="40">
        <v>709887228</v>
      </c>
      <c r="F119" s="40">
        <v>837233904</v>
      </c>
      <c r="G119" s="41">
        <f t="shared" ref="G119:G123" si="11">F119/E119</f>
        <v>1.1793900086902254</v>
      </c>
      <c r="I119" s="42">
        <v>1.1793900086902254</v>
      </c>
    </row>
    <row r="120" spans="1:9" ht="15.75" customHeight="1">
      <c r="A120" s="45" t="s">
        <v>366</v>
      </c>
      <c r="B120" s="45" t="s">
        <v>367</v>
      </c>
      <c r="D120" s="45" t="s">
        <v>368</v>
      </c>
      <c r="E120" s="40">
        <v>1244049601</v>
      </c>
      <c r="F120" s="40">
        <v>1244000000</v>
      </c>
      <c r="G120" s="41">
        <f t="shared" si="11"/>
        <v>0.99996012940323264</v>
      </c>
      <c r="I120" s="42">
        <v>0.99996012940323264</v>
      </c>
    </row>
    <row r="121" spans="1:9" ht="15.75" customHeight="1">
      <c r="A121" s="45" t="s">
        <v>366</v>
      </c>
      <c r="B121" s="45" t="s">
        <v>367</v>
      </c>
      <c r="D121" s="45" t="s">
        <v>369</v>
      </c>
      <c r="E121" s="40">
        <v>1304071359</v>
      </c>
      <c r="F121" s="40">
        <v>1304071359</v>
      </c>
      <c r="G121" s="41">
        <f t="shared" si="11"/>
        <v>1</v>
      </c>
      <c r="I121" s="42">
        <v>1</v>
      </c>
    </row>
    <row r="122" spans="1:9" ht="15.75" customHeight="1">
      <c r="A122" s="45" t="s">
        <v>370</v>
      </c>
      <c r="B122" s="45" t="s">
        <v>371</v>
      </c>
      <c r="C122" s="45">
        <v>100</v>
      </c>
      <c r="D122" s="45" t="s">
        <v>372</v>
      </c>
      <c r="E122" s="40">
        <v>406408337</v>
      </c>
      <c r="F122" s="40">
        <v>406408337</v>
      </c>
      <c r="G122" s="41">
        <f t="shared" si="11"/>
        <v>1</v>
      </c>
      <c r="I122" s="42">
        <v>1</v>
      </c>
    </row>
    <row r="123" spans="1:9" ht="15.75" customHeight="1">
      <c r="A123" s="45" t="s">
        <v>373</v>
      </c>
      <c r="C123" s="45">
        <v>100</v>
      </c>
      <c r="E123" s="40">
        <v>6045956798</v>
      </c>
      <c r="F123" s="40">
        <v>6387116173</v>
      </c>
      <c r="G123" s="41">
        <f t="shared" si="11"/>
        <v>1.0564276898427152</v>
      </c>
      <c r="I123" s="42">
        <v>1.0564276898427152</v>
      </c>
    </row>
    <row r="124" spans="1:9" ht="15.75" customHeight="1">
      <c r="A124" s="45" t="s">
        <v>374</v>
      </c>
      <c r="C124" s="45" t="s">
        <v>375</v>
      </c>
      <c r="E124" s="40"/>
      <c r="F124" s="40"/>
      <c r="G124" s="41"/>
      <c r="I124" s="42"/>
    </row>
    <row r="125" spans="1:9" ht="15.75" customHeight="1">
      <c r="A125" s="45" t="s">
        <v>376</v>
      </c>
      <c r="B125" s="45" t="s">
        <v>377</v>
      </c>
      <c r="C125" s="45">
        <v>0</v>
      </c>
      <c r="D125" s="45" t="s">
        <v>378</v>
      </c>
      <c r="E125" s="40">
        <v>650061187</v>
      </c>
      <c r="F125" s="40">
        <v>649807565</v>
      </c>
      <c r="G125" s="41">
        <f t="shared" ref="G125:G192" si="12">F125/E125</f>
        <v>0.99960984903410333</v>
      </c>
      <c r="I125" s="42">
        <v>0.99960984903410333</v>
      </c>
    </row>
    <row r="126" spans="1:9" ht="15.75" customHeight="1">
      <c r="A126" s="45" t="s">
        <v>379</v>
      </c>
      <c r="C126" s="45">
        <v>78290</v>
      </c>
      <c r="E126" s="40">
        <v>5389038278</v>
      </c>
      <c r="F126" s="40">
        <v>5261380209</v>
      </c>
      <c r="G126" s="41">
        <f t="shared" si="12"/>
        <v>0.97631153047824015</v>
      </c>
      <c r="I126" s="42">
        <v>0.97631153047824015</v>
      </c>
    </row>
    <row r="127" spans="1:9" ht="15.75" customHeight="1">
      <c r="A127" s="45" t="s">
        <v>370</v>
      </c>
      <c r="B127" s="45" t="s">
        <v>380</v>
      </c>
      <c r="C127" s="45">
        <v>78290</v>
      </c>
      <c r="D127" s="45" t="s">
        <v>381</v>
      </c>
      <c r="E127" s="40">
        <v>324041760</v>
      </c>
      <c r="F127" s="40">
        <v>324041760</v>
      </c>
      <c r="G127" s="41">
        <f t="shared" si="12"/>
        <v>1</v>
      </c>
      <c r="I127" s="42">
        <v>1</v>
      </c>
    </row>
    <row r="128" spans="1:9" ht="15.75" customHeight="1">
      <c r="A128" s="45" t="s">
        <v>370</v>
      </c>
      <c r="B128" s="45" t="s">
        <v>382</v>
      </c>
      <c r="C128" s="45">
        <v>78290</v>
      </c>
      <c r="D128" s="45" t="s">
        <v>383</v>
      </c>
      <c r="E128" s="40">
        <v>24849900</v>
      </c>
      <c r="F128" s="46">
        <v>248499537</v>
      </c>
      <c r="G128" s="48">
        <f t="shared" si="12"/>
        <v>10.000021609744909</v>
      </c>
      <c r="I128" s="42">
        <v>10.000021609744909</v>
      </c>
    </row>
    <row r="129" spans="1:9" ht="15.75" customHeight="1">
      <c r="A129" s="45" t="s">
        <v>384</v>
      </c>
      <c r="B129" s="45" t="s">
        <v>385</v>
      </c>
      <c r="C129" s="45" t="s">
        <v>386</v>
      </c>
      <c r="D129" s="45" t="s">
        <v>387</v>
      </c>
      <c r="E129" s="40">
        <v>200527481</v>
      </c>
      <c r="F129" s="40">
        <v>200527481</v>
      </c>
      <c r="G129" s="41">
        <f t="shared" si="12"/>
        <v>1</v>
      </c>
      <c r="I129" s="42">
        <v>1</v>
      </c>
    </row>
    <row r="130" spans="1:9" ht="15.75" customHeight="1">
      <c r="A130" s="45" t="s">
        <v>388</v>
      </c>
      <c r="C130" s="45">
        <v>0.7</v>
      </c>
      <c r="E130" s="40">
        <v>30102014805</v>
      </c>
      <c r="F130" s="40">
        <v>27287244001</v>
      </c>
      <c r="G130" s="41">
        <f t="shared" si="12"/>
        <v>0.90649227893102824</v>
      </c>
      <c r="I130" s="42">
        <v>0.90649227893102824</v>
      </c>
    </row>
    <row r="131" spans="1:9" ht="15.75" customHeight="1">
      <c r="B131" s="45" t="s">
        <v>389</v>
      </c>
      <c r="D131" s="45" t="s">
        <v>390</v>
      </c>
      <c r="E131" s="40">
        <v>29778564798</v>
      </c>
      <c r="F131" s="40">
        <v>26963793994</v>
      </c>
      <c r="G131" s="41">
        <f t="shared" si="12"/>
        <v>0.90547661302370597</v>
      </c>
      <c r="I131" s="42">
        <v>0.90547661302370597</v>
      </c>
    </row>
    <row r="132" spans="1:9" ht="15.75" customHeight="1">
      <c r="B132" s="45" t="s">
        <v>391</v>
      </c>
      <c r="D132" s="45" t="s">
        <v>392</v>
      </c>
      <c r="E132" s="40">
        <v>323450007</v>
      </c>
      <c r="F132" s="40">
        <v>323450007</v>
      </c>
      <c r="G132" s="41">
        <f t="shared" si="12"/>
        <v>1</v>
      </c>
      <c r="I132" s="42">
        <v>1</v>
      </c>
    </row>
    <row r="133" spans="1:9" ht="15.75" customHeight="1">
      <c r="A133" s="45" t="s">
        <v>393</v>
      </c>
      <c r="C133" s="45">
        <v>0</v>
      </c>
      <c r="E133" s="40">
        <v>2398301548</v>
      </c>
      <c r="F133" s="40">
        <v>2364432492</v>
      </c>
      <c r="G133" s="41">
        <f t="shared" si="12"/>
        <v>0.98587789928741687</v>
      </c>
      <c r="I133" s="42">
        <v>0.98587789928741687</v>
      </c>
    </row>
    <row r="134" spans="1:9" ht="15.75" customHeight="1">
      <c r="B134" s="45" t="s">
        <v>394</v>
      </c>
      <c r="D134" s="45" t="s">
        <v>395</v>
      </c>
      <c r="E134" s="40">
        <v>2338911408</v>
      </c>
      <c r="F134" s="40">
        <v>2305042352</v>
      </c>
      <c r="G134" s="41">
        <f t="shared" si="12"/>
        <v>0.98551930787794939</v>
      </c>
      <c r="I134" s="42">
        <v>0.98551930787794939</v>
      </c>
    </row>
    <row r="135" spans="1:9" ht="15.75" customHeight="1">
      <c r="B135" s="45" t="s">
        <v>396</v>
      </c>
      <c r="D135" s="45" t="s">
        <v>397</v>
      </c>
      <c r="E135" s="40">
        <v>59390140</v>
      </c>
      <c r="F135" s="40">
        <v>59390140</v>
      </c>
      <c r="G135" s="41">
        <f t="shared" si="12"/>
        <v>1</v>
      </c>
      <c r="I135" s="42">
        <v>1</v>
      </c>
    </row>
    <row r="136" spans="1:9" ht="15.75" customHeight="1">
      <c r="A136" s="45" t="s">
        <v>398</v>
      </c>
      <c r="C136" s="45">
        <v>1</v>
      </c>
      <c r="E136" s="40">
        <v>4349334911</v>
      </c>
      <c r="F136" s="40">
        <v>4218040487</v>
      </c>
      <c r="G136" s="41">
        <f t="shared" si="12"/>
        <v>0.96981275834428382</v>
      </c>
      <c r="I136" s="42">
        <v>0.96981275834428382</v>
      </c>
    </row>
    <row r="137" spans="1:9" ht="15.75" customHeight="1">
      <c r="B137" s="45" t="s">
        <v>399</v>
      </c>
      <c r="D137" s="45" t="s">
        <v>400</v>
      </c>
      <c r="E137" s="40">
        <v>83200000</v>
      </c>
      <c r="F137" s="40">
        <v>83200000</v>
      </c>
      <c r="G137" s="41">
        <f t="shared" si="12"/>
        <v>1</v>
      </c>
      <c r="I137" s="42">
        <v>1</v>
      </c>
    </row>
    <row r="138" spans="1:9" ht="15.75" customHeight="1">
      <c r="B138" s="45" t="s">
        <v>401</v>
      </c>
      <c r="D138" s="45" t="s">
        <v>402</v>
      </c>
      <c r="E138" s="40">
        <v>981646328</v>
      </c>
      <c r="F138" s="40">
        <v>981642449</v>
      </c>
      <c r="G138" s="41">
        <f t="shared" si="12"/>
        <v>0.99999604847500634</v>
      </c>
      <c r="I138" s="42">
        <v>0.99999604847500634</v>
      </c>
    </row>
    <row r="139" spans="1:9" ht="15.75" customHeight="1">
      <c r="B139" s="45" t="s">
        <v>403</v>
      </c>
      <c r="D139" s="45" t="s">
        <v>404</v>
      </c>
      <c r="E139" s="40">
        <v>534037777</v>
      </c>
      <c r="F139" s="40">
        <v>509946799</v>
      </c>
      <c r="G139" s="41">
        <f t="shared" si="12"/>
        <v>0.95488900029632173</v>
      </c>
      <c r="I139" s="42">
        <v>0.95488900029632173</v>
      </c>
    </row>
    <row r="140" spans="1:9" ht="15.75" customHeight="1">
      <c r="B140" s="45" t="s">
        <v>405</v>
      </c>
      <c r="D140" s="45" t="s">
        <v>406</v>
      </c>
      <c r="E140" s="40">
        <v>393444649</v>
      </c>
      <c r="F140" s="40">
        <v>390795988</v>
      </c>
      <c r="G140" s="41">
        <f t="shared" si="12"/>
        <v>0.99326802129160485</v>
      </c>
      <c r="I140" s="42">
        <v>0.99326802129160485</v>
      </c>
    </row>
    <row r="141" spans="1:9" ht="15.75" customHeight="1">
      <c r="B141" s="45" t="s">
        <v>407</v>
      </c>
      <c r="D141" s="45" t="s">
        <v>408</v>
      </c>
      <c r="E141" s="40">
        <v>449371104</v>
      </c>
      <c r="F141" s="40">
        <v>449371104</v>
      </c>
      <c r="G141" s="41">
        <f t="shared" si="12"/>
        <v>1</v>
      </c>
      <c r="I141" s="42">
        <v>1</v>
      </c>
    </row>
    <row r="142" spans="1:9" ht="15.75" customHeight="1">
      <c r="B142" s="45" t="s">
        <v>409</v>
      </c>
      <c r="D142" s="45" t="s">
        <v>410</v>
      </c>
      <c r="E142" s="40">
        <v>1479235053</v>
      </c>
      <c r="F142" s="40">
        <v>1374684147</v>
      </c>
      <c r="G142" s="41">
        <f t="shared" si="12"/>
        <v>0.92932096505693063</v>
      </c>
      <c r="I142" s="42">
        <v>0.92932096505693063</v>
      </c>
    </row>
    <row r="143" spans="1:9" ht="15.75" customHeight="1">
      <c r="B143" s="45" t="s">
        <v>411</v>
      </c>
      <c r="D143" s="45" t="s">
        <v>412</v>
      </c>
      <c r="E143" s="40">
        <v>428400000</v>
      </c>
      <c r="F143" s="40">
        <v>428400000</v>
      </c>
      <c r="G143" s="41">
        <f t="shared" si="12"/>
        <v>1</v>
      </c>
      <c r="I143" s="42">
        <v>1</v>
      </c>
    </row>
    <row r="144" spans="1:9" ht="15.75" customHeight="1">
      <c r="A144" s="45" t="s">
        <v>413</v>
      </c>
      <c r="C144" s="45">
        <v>0</v>
      </c>
      <c r="E144" s="40">
        <v>1373250681</v>
      </c>
      <c r="F144" s="40">
        <v>1369398947</v>
      </c>
      <c r="G144" s="41">
        <f t="shared" si="12"/>
        <v>0.99719517051526585</v>
      </c>
      <c r="I144" s="42">
        <v>0.99719517051526585</v>
      </c>
    </row>
    <row r="145" spans="1:9" ht="15.75" customHeight="1">
      <c r="B145" s="45" t="s">
        <v>414</v>
      </c>
      <c r="D145" s="45" t="s">
        <v>415</v>
      </c>
      <c r="E145" s="40">
        <v>33474871</v>
      </c>
      <c r="F145" s="40">
        <v>33474871</v>
      </c>
      <c r="G145" s="41">
        <f t="shared" si="12"/>
        <v>1</v>
      </c>
      <c r="I145" s="42">
        <v>1</v>
      </c>
    </row>
    <row r="146" spans="1:9" ht="15.75" customHeight="1">
      <c r="B146" s="45" t="s">
        <v>416</v>
      </c>
      <c r="D146" s="45" t="s">
        <v>417</v>
      </c>
      <c r="E146" s="40">
        <v>1333600841</v>
      </c>
      <c r="F146" s="40">
        <v>1332494222</v>
      </c>
      <c r="G146" s="41">
        <f t="shared" si="12"/>
        <v>0.99917020223294839</v>
      </c>
      <c r="I146" s="42">
        <v>0.99917020223294839</v>
      </c>
    </row>
    <row r="147" spans="1:9" ht="15.75" customHeight="1">
      <c r="B147" s="45" t="s">
        <v>418</v>
      </c>
      <c r="D147" s="45" t="s">
        <v>419</v>
      </c>
      <c r="E147" s="40">
        <v>6174969</v>
      </c>
      <c r="F147" s="40">
        <v>3429854</v>
      </c>
      <c r="G147" s="41">
        <f t="shared" si="12"/>
        <v>0.55544473178731746</v>
      </c>
      <c r="I147" s="42">
        <v>0.55544473178731746</v>
      </c>
    </row>
    <row r="148" spans="1:9" ht="15.75" customHeight="1">
      <c r="A148" s="45" t="s">
        <v>420</v>
      </c>
      <c r="C148" s="45">
        <v>1188000</v>
      </c>
      <c r="E148" s="40">
        <v>6378707461</v>
      </c>
      <c r="F148" s="40">
        <v>5797589999</v>
      </c>
      <c r="G148" s="41">
        <f t="shared" si="12"/>
        <v>0.90889730160020576</v>
      </c>
      <c r="I148" s="42">
        <v>0.90889730160020576</v>
      </c>
    </row>
    <row r="149" spans="1:9" ht="15.75" customHeight="1">
      <c r="B149" s="45" t="s">
        <v>421</v>
      </c>
      <c r="D149" s="45" t="s">
        <v>422</v>
      </c>
      <c r="E149" s="40">
        <v>2036260410</v>
      </c>
      <c r="F149" s="40">
        <v>2003090814</v>
      </c>
      <c r="G149" s="41">
        <f t="shared" si="12"/>
        <v>0.98371053336935421</v>
      </c>
      <c r="I149" s="42">
        <v>0.98371053336935421</v>
      </c>
    </row>
    <row r="150" spans="1:9" ht="15.75" customHeight="1">
      <c r="B150" s="45" t="s">
        <v>423</v>
      </c>
      <c r="D150" s="45" t="s">
        <v>424</v>
      </c>
      <c r="E150" s="40">
        <v>1410854626</v>
      </c>
      <c r="F150" s="40">
        <v>928661962</v>
      </c>
      <c r="G150" s="41">
        <f t="shared" si="12"/>
        <v>0.65822654218663634</v>
      </c>
      <c r="I150" s="42">
        <v>0.65822654218663634</v>
      </c>
    </row>
    <row r="151" spans="1:9" ht="15.75" customHeight="1">
      <c r="B151" s="45" t="s">
        <v>425</v>
      </c>
      <c r="D151" s="45" t="s">
        <v>426</v>
      </c>
      <c r="E151" s="40">
        <v>1363571307</v>
      </c>
      <c r="F151" s="40">
        <v>1353511267</v>
      </c>
      <c r="G151" s="41">
        <f t="shared" si="12"/>
        <v>0.99262228535584751</v>
      </c>
      <c r="I151" s="42">
        <v>0.99262228535584751</v>
      </c>
    </row>
    <row r="152" spans="1:9" ht="15.75" customHeight="1">
      <c r="B152" s="45" t="s">
        <v>427</v>
      </c>
      <c r="D152" s="45" t="s">
        <v>428</v>
      </c>
      <c r="E152" s="40">
        <v>336657620</v>
      </c>
      <c r="F152" s="40">
        <v>348417683</v>
      </c>
      <c r="G152" s="41">
        <f t="shared" si="12"/>
        <v>1.0349318188609544</v>
      </c>
      <c r="I152" s="42">
        <v>1.0349318188609544</v>
      </c>
    </row>
    <row r="153" spans="1:9" ht="15.75" customHeight="1">
      <c r="B153" s="45" t="s">
        <v>429</v>
      </c>
      <c r="D153" s="45" t="s">
        <v>430</v>
      </c>
      <c r="E153" s="40">
        <v>523635014</v>
      </c>
      <c r="F153" s="40">
        <v>473045106</v>
      </c>
      <c r="G153" s="41">
        <f t="shared" si="12"/>
        <v>0.90338707945912877</v>
      </c>
      <c r="I153" s="42">
        <v>0.90338707945912877</v>
      </c>
    </row>
    <row r="154" spans="1:9" ht="15.75" customHeight="1">
      <c r="B154" s="45" t="s">
        <v>431</v>
      </c>
      <c r="D154" s="45" t="s">
        <v>432</v>
      </c>
      <c r="E154" s="40">
        <v>588222481</v>
      </c>
      <c r="F154" s="40">
        <v>573922759</v>
      </c>
      <c r="G154" s="41">
        <f t="shared" si="12"/>
        <v>0.97568994307104695</v>
      </c>
      <c r="I154" s="42">
        <v>0.97568994307104695</v>
      </c>
    </row>
    <row r="155" spans="1:9" ht="15.75" customHeight="1">
      <c r="B155" s="45" t="s">
        <v>433</v>
      </c>
      <c r="D155" s="45" t="s">
        <v>434</v>
      </c>
      <c r="E155" s="40">
        <v>119506003</v>
      </c>
      <c r="F155" s="40">
        <v>116940408</v>
      </c>
      <c r="G155" s="41">
        <f t="shared" si="12"/>
        <v>0.97853166422108517</v>
      </c>
      <c r="I155" s="42">
        <v>0.97853166422108517</v>
      </c>
    </row>
    <row r="156" spans="1:9" ht="15.75" customHeight="1">
      <c r="A156" s="45" t="s">
        <v>435</v>
      </c>
      <c r="C156" s="45">
        <v>73</v>
      </c>
      <c r="E156" s="40">
        <v>3644183625</v>
      </c>
      <c r="F156" s="40">
        <v>3166066692</v>
      </c>
      <c r="G156" s="41">
        <f t="shared" si="12"/>
        <v>0.86879998863943086</v>
      </c>
      <c r="I156" s="42">
        <v>0.86879998863943086</v>
      </c>
    </row>
    <row r="157" spans="1:9" ht="15.75" customHeight="1">
      <c r="B157" s="45" t="s">
        <v>436</v>
      </c>
      <c r="D157" s="45" t="s">
        <v>437</v>
      </c>
      <c r="E157" s="40">
        <v>900577734</v>
      </c>
      <c r="F157" s="40">
        <v>837070674</v>
      </c>
      <c r="G157" s="41">
        <f t="shared" si="12"/>
        <v>0.9294818674697547</v>
      </c>
      <c r="I157" s="42">
        <v>0.9294818674697547</v>
      </c>
    </row>
    <row r="158" spans="1:9" ht="15.75" customHeight="1">
      <c r="B158" s="45" t="s">
        <v>438</v>
      </c>
      <c r="D158" s="45" t="s">
        <v>439</v>
      </c>
      <c r="E158" s="40">
        <v>207689519</v>
      </c>
      <c r="F158" s="40">
        <v>142933188</v>
      </c>
      <c r="G158" s="41">
        <f t="shared" si="12"/>
        <v>0.68820607167952463</v>
      </c>
      <c r="I158" s="42">
        <v>0.68820607167952463</v>
      </c>
    </row>
    <row r="159" spans="1:9" ht="15.75" customHeight="1">
      <c r="B159" s="45" t="s">
        <v>440</v>
      </c>
      <c r="D159" s="45" t="s">
        <v>441</v>
      </c>
      <c r="E159" s="40">
        <v>717535858</v>
      </c>
      <c r="F159" s="40">
        <v>524615564</v>
      </c>
      <c r="G159" s="41">
        <f t="shared" si="12"/>
        <v>0.7311349783441764</v>
      </c>
      <c r="I159" s="42">
        <v>0.7311349783441764</v>
      </c>
    </row>
    <row r="160" spans="1:9" ht="15.75" customHeight="1">
      <c r="B160" s="45" t="s">
        <v>442</v>
      </c>
      <c r="D160" s="45" t="s">
        <v>443</v>
      </c>
      <c r="E160" s="40">
        <v>880284838</v>
      </c>
      <c r="F160" s="40">
        <v>846400456</v>
      </c>
      <c r="G160" s="41">
        <f t="shared" si="12"/>
        <v>0.96150747969602079</v>
      </c>
      <c r="I160" s="42">
        <v>0.96150747969602079</v>
      </c>
    </row>
    <row r="161" spans="1:9" ht="15.75" customHeight="1">
      <c r="B161" s="45" t="s">
        <v>444</v>
      </c>
      <c r="D161" s="45" t="s">
        <v>445</v>
      </c>
      <c r="E161" s="40">
        <v>346780823</v>
      </c>
      <c r="F161" s="40">
        <v>336133743</v>
      </c>
      <c r="G161" s="41">
        <f t="shared" si="12"/>
        <v>0.96929737951512962</v>
      </c>
      <c r="I161" s="42">
        <v>0.96929737951512962</v>
      </c>
    </row>
    <row r="162" spans="1:9" ht="15.75" customHeight="1">
      <c r="B162" s="45" t="s">
        <v>446</v>
      </c>
      <c r="D162" s="45" t="s">
        <v>447</v>
      </c>
      <c r="E162" s="40">
        <v>231944969</v>
      </c>
      <c r="F162" s="40">
        <v>150858262</v>
      </c>
      <c r="G162" s="41">
        <f t="shared" si="12"/>
        <v>0.65040540715500494</v>
      </c>
      <c r="I162" s="42">
        <v>0.65040540715500494</v>
      </c>
    </row>
    <row r="163" spans="1:9" ht="15.75" customHeight="1">
      <c r="B163" s="45" t="s">
        <v>448</v>
      </c>
      <c r="D163" s="45" t="s">
        <v>449</v>
      </c>
      <c r="E163" s="40">
        <v>332195512</v>
      </c>
      <c r="F163" s="40">
        <v>307108879</v>
      </c>
      <c r="G163" s="41">
        <f t="shared" si="12"/>
        <v>0.92448232413206111</v>
      </c>
      <c r="I163" s="42">
        <v>0.92448232413206111</v>
      </c>
    </row>
    <row r="164" spans="1:9" ht="15.75" customHeight="1">
      <c r="B164" s="45" t="s">
        <v>450</v>
      </c>
      <c r="D164" s="45" t="s">
        <v>451</v>
      </c>
      <c r="E164" s="40">
        <v>27174372</v>
      </c>
      <c r="F164" s="40">
        <v>20945926</v>
      </c>
      <c r="G164" s="41">
        <f t="shared" si="12"/>
        <v>0.77079705834600332</v>
      </c>
      <c r="I164" s="42">
        <v>0.77079705834600332</v>
      </c>
    </row>
    <row r="165" spans="1:9" ht="15.75" customHeight="1">
      <c r="A165" s="45" t="s">
        <v>452</v>
      </c>
      <c r="C165" s="45">
        <v>0</v>
      </c>
      <c r="E165" s="40">
        <v>7386880181</v>
      </c>
      <c r="F165" s="40">
        <v>5497000592</v>
      </c>
      <c r="G165" s="41">
        <f t="shared" si="12"/>
        <v>0.74415727036415025</v>
      </c>
      <c r="I165" s="42">
        <v>0.74415727036415025</v>
      </c>
    </row>
    <row r="166" spans="1:9" ht="15.75" customHeight="1">
      <c r="B166" s="45" t="s">
        <v>453</v>
      </c>
      <c r="D166" s="45" t="s">
        <v>454</v>
      </c>
      <c r="E166" s="40">
        <v>741247099</v>
      </c>
      <c r="F166" s="40">
        <v>721311682</v>
      </c>
      <c r="G166" s="41">
        <f t="shared" si="12"/>
        <v>0.97310557164150202</v>
      </c>
      <c r="I166" s="42">
        <v>0.97310557164150202</v>
      </c>
    </row>
    <row r="167" spans="1:9" ht="15.75" customHeight="1">
      <c r="B167" s="45" t="s">
        <v>455</v>
      </c>
      <c r="D167" s="45" t="s">
        <v>456</v>
      </c>
      <c r="E167" s="40">
        <v>504011606</v>
      </c>
      <c r="F167" s="40">
        <v>504011601</v>
      </c>
      <c r="G167" s="41">
        <f t="shared" si="12"/>
        <v>0.9999999900795935</v>
      </c>
      <c r="I167" s="42">
        <v>0.9999999900795935</v>
      </c>
    </row>
    <row r="168" spans="1:9" ht="15.75" customHeight="1">
      <c r="B168" s="45" t="s">
        <v>457</v>
      </c>
      <c r="D168" s="45" t="s">
        <v>458</v>
      </c>
      <c r="E168" s="40">
        <v>5244478866</v>
      </c>
      <c r="F168" s="40">
        <v>3374534699</v>
      </c>
      <c r="G168" s="41">
        <f t="shared" si="12"/>
        <v>0.64344518973603582</v>
      </c>
      <c r="I168" s="42">
        <v>0.64344518973603582</v>
      </c>
    </row>
    <row r="169" spans="1:9" ht="15.75" customHeight="1">
      <c r="B169" s="45" t="s">
        <v>459</v>
      </c>
      <c r="D169" s="45" t="s">
        <v>460</v>
      </c>
      <c r="E169" s="40">
        <v>364088592</v>
      </c>
      <c r="F169" s="40">
        <v>364088592</v>
      </c>
      <c r="G169" s="41">
        <f t="shared" si="12"/>
        <v>1</v>
      </c>
      <c r="I169" s="42">
        <v>1</v>
      </c>
    </row>
    <row r="170" spans="1:9" ht="15.75" customHeight="1">
      <c r="B170" s="45" t="s">
        <v>461</v>
      </c>
      <c r="D170" s="45" t="s">
        <v>462</v>
      </c>
      <c r="E170" s="40">
        <v>533054018</v>
      </c>
      <c r="F170" s="40">
        <v>533054018</v>
      </c>
      <c r="G170" s="41">
        <f t="shared" si="12"/>
        <v>1</v>
      </c>
      <c r="I170" s="42">
        <v>1</v>
      </c>
    </row>
    <row r="171" spans="1:9" ht="15.75" customHeight="1">
      <c r="A171" s="45" t="s">
        <v>463</v>
      </c>
      <c r="C171" s="45">
        <v>10000</v>
      </c>
      <c r="E171" s="40">
        <v>2598925628</v>
      </c>
      <c r="F171" s="40">
        <v>2596429575</v>
      </c>
      <c r="G171" s="41">
        <f t="shared" si="12"/>
        <v>0.9990395827517693</v>
      </c>
      <c r="I171" s="42">
        <v>0.9990395827517693</v>
      </c>
    </row>
    <row r="172" spans="1:9" ht="15.75" customHeight="1">
      <c r="B172" s="45" t="s">
        <v>464</v>
      </c>
      <c r="D172" s="45" t="s">
        <v>465</v>
      </c>
      <c r="E172" s="40">
        <v>2598925628</v>
      </c>
      <c r="F172" s="40">
        <v>2596429575</v>
      </c>
      <c r="G172" s="41">
        <f t="shared" si="12"/>
        <v>0.9990395827517693</v>
      </c>
      <c r="I172" s="42">
        <v>0.9990395827517693</v>
      </c>
    </row>
    <row r="173" spans="1:9" ht="15.75" customHeight="1">
      <c r="A173" s="45" t="s">
        <v>466</v>
      </c>
      <c r="C173" s="45">
        <v>0</v>
      </c>
      <c r="E173" s="40">
        <v>607037030</v>
      </c>
      <c r="F173" s="40">
        <v>591082165</v>
      </c>
      <c r="G173" s="41">
        <f t="shared" si="12"/>
        <v>0.97371681757206807</v>
      </c>
      <c r="I173" s="42">
        <v>0.97371681757206807</v>
      </c>
    </row>
    <row r="174" spans="1:9" ht="15.75" customHeight="1">
      <c r="B174" s="45" t="s">
        <v>467</v>
      </c>
      <c r="D174" s="45" t="s">
        <v>468</v>
      </c>
      <c r="E174" s="40">
        <v>110127030</v>
      </c>
      <c r="F174" s="40">
        <v>106872743</v>
      </c>
      <c r="G174" s="41">
        <f t="shared" si="12"/>
        <v>0.97044969795335445</v>
      </c>
      <c r="I174" s="42">
        <v>0.97044969795335445</v>
      </c>
    </row>
    <row r="175" spans="1:9" ht="15.75" customHeight="1">
      <c r="B175" s="45" t="s">
        <v>469</v>
      </c>
      <c r="D175" s="45" t="s">
        <v>470</v>
      </c>
      <c r="E175" s="40">
        <v>366230000</v>
      </c>
      <c r="F175" s="40">
        <v>362238121</v>
      </c>
      <c r="G175" s="41">
        <f t="shared" si="12"/>
        <v>0.98910007645468689</v>
      </c>
      <c r="I175" s="42">
        <v>0.98910007645468689</v>
      </c>
    </row>
    <row r="176" spans="1:9" ht="15.75" customHeight="1">
      <c r="B176" s="45" t="s">
        <v>471</v>
      </c>
      <c r="D176" s="45" t="s">
        <v>472</v>
      </c>
      <c r="E176" s="40">
        <v>66480000</v>
      </c>
      <c r="F176" s="40">
        <v>62427544</v>
      </c>
      <c r="G176" s="41">
        <f t="shared" si="12"/>
        <v>0.93904247894103487</v>
      </c>
      <c r="I176" s="42">
        <v>0.93904247894103487</v>
      </c>
    </row>
    <row r="177" spans="1:9" ht="15.75" customHeight="1">
      <c r="B177" s="45" t="s">
        <v>473</v>
      </c>
      <c r="D177" s="45" t="s">
        <v>474</v>
      </c>
      <c r="E177" s="40">
        <v>64200000</v>
      </c>
      <c r="F177" s="40">
        <v>59543757</v>
      </c>
      <c r="G177" s="41">
        <f t="shared" si="12"/>
        <v>0.92747285046728967</v>
      </c>
      <c r="I177" s="42">
        <v>0.92747285046728967</v>
      </c>
    </row>
    <row r="178" spans="1:9" ht="15.75" customHeight="1">
      <c r="A178" s="45" t="s">
        <v>475</v>
      </c>
      <c r="C178" s="45">
        <v>25119</v>
      </c>
      <c r="E178" s="40">
        <v>2078743474</v>
      </c>
      <c r="F178" s="40">
        <v>1995801840</v>
      </c>
      <c r="G178" s="41">
        <f t="shared" si="12"/>
        <v>0.96010011093846015</v>
      </c>
      <c r="I178" s="42">
        <v>0.96010011093846015</v>
      </c>
    </row>
    <row r="179" spans="1:9" ht="15.75" customHeight="1">
      <c r="B179" s="45" t="s">
        <v>476</v>
      </c>
      <c r="D179" s="45" t="s">
        <v>477</v>
      </c>
      <c r="E179" s="40">
        <v>99275253</v>
      </c>
      <c r="F179" s="40">
        <v>99153777</v>
      </c>
      <c r="G179" s="41">
        <f t="shared" si="12"/>
        <v>0.99877637179126599</v>
      </c>
      <c r="I179" s="42">
        <v>0.99877637179126599</v>
      </c>
    </row>
    <row r="180" spans="1:9" ht="15.75" customHeight="1">
      <c r="B180" s="45" t="s">
        <v>478</v>
      </c>
      <c r="D180" s="45" t="s">
        <v>479</v>
      </c>
      <c r="E180" s="40">
        <v>180675282</v>
      </c>
      <c r="F180" s="40">
        <v>178506080</v>
      </c>
      <c r="G180" s="41">
        <f t="shared" si="12"/>
        <v>0.98799391938959313</v>
      </c>
      <c r="I180" s="42">
        <v>0.98799391938959313</v>
      </c>
    </row>
    <row r="181" spans="1:9" ht="15.75" customHeight="1">
      <c r="B181" s="45" t="s">
        <v>480</v>
      </c>
      <c r="D181" s="45" t="s">
        <v>481</v>
      </c>
      <c r="E181" s="40">
        <v>47728889</v>
      </c>
      <c r="F181" s="40">
        <v>47728889</v>
      </c>
      <c r="G181" s="41">
        <f t="shared" si="12"/>
        <v>1</v>
      </c>
      <c r="I181" s="42">
        <v>1</v>
      </c>
    </row>
    <row r="182" spans="1:9" ht="15.75" customHeight="1">
      <c r="B182" s="45" t="s">
        <v>482</v>
      </c>
      <c r="D182" s="45" t="s">
        <v>483</v>
      </c>
      <c r="E182" s="40">
        <v>238769749</v>
      </c>
      <c r="F182" s="40">
        <v>183865987</v>
      </c>
      <c r="G182" s="41">
        <f t="shared" si="12"/>
        <v>0.77005561956678192</v>
      </c>
      <c r="I182" s="42">
        <v>0.77005561956678192</v>
      </c>
    </row>
    <row r="183" spans="1:9" ht="15.75" customHeight="1">
      <c r="B183" s="45" t="s">
        <v>484</v>
      </c>
      <c r="D183" s="45" t="s">
        <v>485</v>
      </c>
      <c r="E183" s="40">
        <v>168047624</v>
      </c>
      <c r="F183" s="40">
        <v>168047620</v>
      </c>
      <c r="G183" s="41">
        <f t="shared" si="12"/>
        <v>0.99999997619722369</v>
      </c>
      <c r="I183" s="42">
        <v>0.99999997619722369</v>
      </c>
    </row>
    <row r="184" spans="1:9" ht="15.75" customHeight="1">
      <c r="B184" s="45" t="s">
        <v>486</v>
      </c>
      <c r="D184" s="45" t="s">
        <v>487</v>
      </c>
      <c r="E184" s="40">
        <v>313377504</v>
      </c>
      <c r="F184" s="40">
        <v>313377504</v>
      </c>
      <c r="G184" s="41">
        <f t="shared" si="12"/>
        <v>1</v>
      </c>
      <c r="I184" s="42">
        <v>1</v>
      </c>
    </row>
    <row r="185" spans="1:9" ht="15.75" customHeight="1">
      <c r="B185" s="45" t="s">
        <v>488</v>
      </c>
      <c r="D185" s="45" t="s">
        <v>489</v>
      </c>
      <c r="E185" s="40">
        <v>58752252</v>
      </c>
      <c r="F185" s="40">
        <v>58752252</v>
      </c>
      <c r="G185" s="41">
        <f t="shared" si="12"/>
        <v>1</v>
      </c>
      <c r="I185" s="42">
        <v>1</v>
      </c>
    </row>
    <row r="186" spans="1:9" ht="15.75" customHeight="1">
      <c r="B186" s="45" t="s">
        <v>490</v>
      </c>
      <c r="D186" s="45" t="s">
        <v>491</v>
      </c>
      <c r="E186" s="40">
        <v>29637228</v>
      </c>
      <c r="F186" s="40">
        <v>29637228</v>
      </c>
      <c r="G186" s="41">
        <f t="shared" si="12"/>
        <v>1</v>
      </c>
      <c r="I186" s="42">
        <v>1</v>
      </c>
    </row>
    <row r="187" spans="1:9" ht="15.75" customHeight="1">
      <c r="B187" s="45" t="s">
        <v>492</v>
      </c>
      <c r="D187" s="45" t="s">
        <v>493</v>
      </c>
      <c r="E187" s="40">
        <v>49891634</v>
      </c>
      <c r="F187" s="40">
        <v>49891634</v>
      </c>
      <c r="G187" s="41">
        <f t="shared" si="12"/>
        <v>1</v>
      </c>
      <c r="I187" s="42">
        <v>1</v>
      </c>
    </row>
    <row r="188" spans="1:9" ht="15.75" customHeight="1">
      <c r="B188" s="45" t="s">
        <v>494</v>
      </c>
      <c r="D188" s="45" t="s">
        <v>495</v>
      </c>
      <c r="E188" s="40">
        <v>213338152</v>
      </c>
      <c r="F188" s="40">
        <v>213338152</v>
      </c>
      <c r="G188" s="41">
        <f t="shared" si="12"/>
        <v>1</v>
      </c>
      <c r="I188" s="42">
        <v>1</v>
      </c>
    </row>
    <row r="189" spans="1:9" ht="15.75" customHeight="1">
      <c r="B189" s="45" t="s">
        <v>496</v>
      </c>
      <c r="D189" s="45" t="s">
        <v>497</v>
      </c>
      <c r="E189" s="40">
        <v>38117217</v>
      </c>
      <c r="F189" s="40">
        <v>38117217</v>
      </c>
      <c r="G189" s="41">
        <f t="shared" si="12"/>
        <v>1</v>
      </c>
      <c r="I189" s="42">
        <v>1</v>
      </c>
    </row>
    <row r="190" spans="1:9" ht="15.75" customHeight="1">
      <c r="B190" s="45" t="s">
        <v>498</v>
      </c>
      <c r="D190" s="45" t="s">
        <v>499</v>
      </c>
      <c r="E190" s="40">
        <v>46567990</v>
      </c>
      <c r="F190" s="40">
        <v>46567990</v>
      </c>
      <c r="G190" s="41">
        <f t="shared" si="12"/>
        <v>1</v>
      </c>
      <c r="I190" s="42">
        <v>1</v>
      </c>
    </row>
    <row r="191" spans="1:9" ht="15.75" customHeight="1">
      <c r="B191" s="45" t="s">
        <v>500</v>
      </c>
      <c r="D191" s="45" t="s">
        <v>501</v>
      </c>
      <c r="E191" s="40">
        <v>281928361</v>
      </c>
      <c r="F191" s="40">
        <v>263042031</v>
      </c>
      <c r="G191" s="41">
        <f t="shared" si="12"/>
        <v>0.93301018055434304</v>
      </c>
      <c r="I191" s="42">
        <v>0.93301018055434304</v>
      </c>
    </row>
    <row r="192" spans="1:9" ht="15.75" customHeight="1">
      <c r="B192" s="45" t="s">
        <v>502</v>
      </c>
      <c r="D192" s="45" t="s">
        <v>503</v>
      </c>
      <c r="E192" s="40">
        <v>312636339</v>
      </c>
      <c r="F192" s="40">
        <v>305775479</v>
      </c>
      <c r="G192" s="41">
        <f t="shared" si="12"/>
        <v>0.97805482234744312</v>
      </c>
      <c r="I192" s="42">
        <v>0.97805482234744312</v>
      </c>
    </row>
    <row r="193" spans="1:9" ht="15.75" customHeight="1">
      <c r="A193" s="45" t="s">
        <v>504</v>
      </c>
      <c r="E193" s="40"/>
      <c r="F193" s="40"/>
      <c r="G193" s="41"/>
      <c r="I193" s="42"/>
    </row>
    <row r="194" spans="1:9" ht="15.75" customHeight="1">
      <c r="A194" s="45" t="s">
        <v>505</v>
      </c>
      <c r="B194" s="45" t="s">
        <v>506</v>
      </c>
      <c r="C194" s="45">
        <v>20</v>
      </c>
      <c r="D194" s="45" t="s">
        <v>507</v>
      </c>
      <c r="E194" s="40">
        <v>168029920</v>
      </c>
      <c r="F194" s="40">
        <v>166225552</v>
      </c>
      <c r="G194" s="41">
        <f t="shared" ref="G194:G236" si="13">F194/E194</f>
        <v>0.98926162673885698</v>
      </c>
      <c r="I194" s="42">
        <v>0.98926162673885698</v>
      </c>
    </row>
    <row r="195" spans="1:9" ht="15.75" customHeight="1">
      <c r="A195" s="45" t="s">
        <v>508</v>
      </c>
      <c r="B195" s="45" t="s">
        <v>509</v>
      </c>
      <c r="C195" s="45">
        <v>0</v>
      </c>
      <c r="D195" s="45" t="s">
        <v>510</v>
      </c>
      <c r="E195" s="40">
        <v>150000000</v>
      </c>
      <c r="F195" s="40">
        <v>1E-3</v>
      </c>
      <c r="G195" s="41">
        <f t="shared" si="13"/>
        <v>6.6666666666666671E-12</v>
      </c>
      <c r="I195" s="42">
        <v>6.6666666666666671E-12</v>
      </c>
    </row>
    <row r="196" spans="1:9" ht="15.75" customHeight="1">
      <c r="A196" s="45" t="s">
        <v>511</v>
      </c>
      <c r="B196" s="45" t="s">
        <v>512</v>
      </c>
      <c r="C196" s="45">
        <v>0</v>
      </c>
      <c r="D196" s="45" t="s">
        <v>513</v>
      </c>
      <c r="E196" s="40">
        <v>100000000</v>
      </c>
      <c r="F196" s="40">
        <v>1E-3</v>
      </c>
      <c r="G196" s="41">
        <f t="shared" si="13"/>
        <v>1.0000000000000001E-11</v>
      </c>
      <c r="I196" s="42">
        <v>1.0000000000000001E-11</v>
      </c>
    </row>
    <row r="197" spans="1:9" ht="15.75" customHeight="1">
      <c r="A197" s="45" t="s">
        <v>514</v>
      </c>
      <c r="B197" s="45" t="s">
        <v>515</v>
      </c>
      <c r="C197" s="45">
        <v>0</v>
      </c>
      <c r="D197" s="45" t="s">
        <v>516</v>
      </c>
      <c r="E197" s="40">
        <v>3140474178</v>
      </c>
      <c r="F197" s="40">
        <v>2660977364</v>
      </c>
      <c r="G197" s="41">
        <f t="shared" si="13"/>
        <v>0.84731706525115713</v>
      </c>
      <c r="I197" s="42">
        <v>0.84731706525115713</v>
      </c>
    </row>
    <row r="198" spans="1:9" ht="15.75" customHeight="1">
      <c r="A198" s="45" t="s">
        <v>517</v>
      </c>
      <c r="B198" s="45" t="s">
        <v>518</v>
      </c>
      <c r="C198" s="45">
        <v>5</v>
      </c>
      <c r="D198" s="45" t="s">
        <v>519</v>
      </c>
      <c r="E198" s="40">
        <v>227180000</v>
      </c>
      <c r="F198" s="40">
        <v>211014784</v>
      </c>
      <c r="G198" s="41">
        <f t="shared" si="13"/>
        <v>0.92884401795932736</v>
      </c>
      <c r="I198" s="42">
        <v>0.92884401795932736</v>
      </c>
    </row>
    <row r="199" spans="1:9" ht="15.75" customHeight="1">
      <c r="A199" s="45" t="s">
        <v>520</v>
      </c>
      <c r="B199" s="45" t="s">
        <v>521</v>
      </c>
      <c r="C199" s="45">
        <v>0</v>
      </c>
      <c r="D199" s="45" t="s">
        <v>522</v>
      </c>
      <c r="E199" s="40">
        <v>899608000</v>
      </c>
      <c r="F199" s="40">
        <v>806848833</v>
      </c>
      <c r="G199" s="41">
        <f t="shared" si="13"/>
        <v>0.89688934847177881</v>
      </c>
      <c r="I199" s="42">
        <v>0.89688934847177881</v>
      </c>
    </row>
    <row r="200" spans="1:9" ht="15.75" customHeight="1">
      <c r="A200" s="45" t="s">
        <v>523</v>
      </c>
      <c r="B200" s="45" t="s">
        <v>524</v>
      </c>
      <c r="C200" s="45">
        <v>405530</v>
      </c>
      <c r="D200" s="45" t="s">
        <v>525</v>
      </c>
      <c r="E200" s="40">
        <v>160243200</v>
      </c>
      <c r="F200" s="40">
        <v>154500000</v>
      </c>
      <c r="G200" s="41">
        <f t="shared" si="13"/>
        <v>0.96415947759405707</v>
      </c>
      <c r="I200" s="42">
        <v>0.96415947759405707</v>
      </c>
    </row>
    <row r="201" spans="1:9" ht="15.75" customHeight="1">
      <c r="A201" s="45" t="s">
        <v>526</v>
      </c>
      <c r="B201" s="45" t="s">
        <v>527</v>
      </c>
      <c r="C201" s="45">
        <v>0</v>
      </c>
      <c r="D201" s="45" t="s">
        <v>528</v>
      </c>
      <c r="E201" s="40">
        <v>2450386821</v>
      </c>
      <c r="F201" s="40">
        <v>365985118</v>
      </c>
      <c r="G201" s="41">
        <f t="shared" si="13"/>
        <v>0.14935809924518037</v>
      </c>
      <c r="I201" s="42">
        <v>0.14935809924518037</v>
      </c>
    </row>
    <row r="202" spans="1:9" ht="15.75" customHeight="1">
      <c r="A202" s="45" t="s">
        <v>529</v>
      </c>
      <c r="B202" s="45" t="s">
        <v>530</v>
      </c>
      <c r="C202" s="45">
        <v>10</v>
      </c>
      <c r="D202" s="45" t="s">
        <v>531</v>
      </c>
      <c r="E202" s="40">
        <v>1655635993</v>
      </c>
      <c r="F202" s="40">
        <v>354330437</v>
      </c>
      <c r="G202" s="41">
        <f t="shared" si="13"/>
        <v>0.21401469797594572</v>
      </c>
      <c r="I202" s="42">
        <v>0.21401469797594572</v>
      </c>
    </row>
    <row r="203" spans="1:9" ht="15.75" customHeight="1">
      <c r="A203" s="45" t="s">
        <v>532</v>
      </c>
      <c r="B203" s="45" t="s">
        <v>533</v>
      </c>
      <c r="C203" s="45">
        <v>0</v>
      </c>
      <c r="D203" s="45" t="s">
        <v>534</v>
      </c>
      <c r="E203" s="40">
        <v>1060630993</v>
      </c>
      <c r="F203" s="40">
        <v>994234300</v>
      </c>
      <c r="G203" s="41">
        <f t="shared" si="13"/>
        <v>0.93739887535042077</v>
      </c>
      <c r="I203" s="42">
        <v>0.93739887535042077</v>
      </c>
    </row>
    <row r="204" spans="1:9" ht="15.75" customHeight="1">
      <c r="A204" s="45" t="s">
        <v>535</v>
      </c>
      <c r="B204" s="45" t="s">
        <v>536</v>
      </c>
      <c r="C204" s="45">
        <v>0</v>
      </c>
      <c r="D204" s="45" t="s">
        <v>537</v>
      </c>
      <c r="E204" s="40">
        <v>1033557746</v>
      </c>
      <c r="F204" s="40">
        <v>979562556</v>
      </c>
      <c r="G204" s="41">
        <f t="shared" si="13"/>
        <v>0.94775793591701263</v>
      </c>
      <c r="I204" s="42">
        <v>0.94775793591701263</v>
      </c>
    </row>
    <row r="205" spans="1:9" ht="15.75" customHeight="1">
      <c r="A205" s="45" t="s">
        <v>538</v>
      </c>
      <c r="B205" s="45" t="s">
        <v>539</v>
      </c>
      <c r="C205" s="45">
        <v>100</v>
      </c>
      <c r="D205" s="45" t="s">
        <v>540</v>
      </c>
      <c r="E205" s="40">
        <v>266845000</v>
      </c>
      <c r="F205" s="40">
        <v>174271496</v>
      </c>
      <c r="G205" s="41">
        <f t="shared" si="13"/>
        <v>0.65308136183927001</v>
      </c>
      <c r="I205" s="42">
        <v>0.65308136183927001</v>
      </c>
    </row>
    <row r="206" spans="1:9" ht="15.75" customHeight="1">
      <c r="A206" s="45" t="s">
        <v>541</v>
      </c>
      <c r="B206" s="45" t="s">
        <v>542</v>
      </c>
      <c r="C206" s="45">
        <v>0</v>
      </c>
      <c r="D206" s="45" t="s">
        <v>543</v>
      </c>
      <c r="E206" s="40">
        <v>196255000</v>
      </c>
      <c r="F206" s="40">
        <v>193680000</v>
      </c>
      <c r="G206" s="41">
        <f t="shared" si="13"/>
        <v>0.98687931517668337</v>
      </c>
      <c r="I206" s="42">
        <v>0.98687931517668337</v>
      </c>
    </row>
    <row r="207" spans="1:9" ht="15.75" customHeight="1">
      <c r="A207" s="45" t="s">
        <v>544</v>
      </c>
      <c r="B207" s="45" t="s">
        <v>545</v>
      </c>
      <c r="C207" s="45">
        <v>100</v>
      </c>
      <c r="D207" s="45" t="s">
        <v>543</v>
      </c>
      <c r="E207" s="40">
        <v>291975000</v>
      </c>
      <c r="F207" s="40">
        <v>265367700</v>
      </c>
      <c r="G207" s="41">
        <f t="shared" si="13"/>
        <v>0.90887130747495504</v>
      </c>
      <c r="I207" s="42">
        <v>0.90887130747495504</v>
      </c>
    </row>
    <row r="208" spans="1:9" ht="15.75" customHeight="1">
      <c r="A208" s="45" t="s">
        <v>546</v>
      </c>
      <c r="B208" s="45" t="s">
        <v>547</v>
      </c>
      <c r="C208" s="45">
        <v>1950</v>
      </c>
      <c r="D208" s="45" t="s">
        <v>548</v>
      </c>
      <c r="E208" s="40">
        <v>1346374974</v>
      </c>
      <c r="F208" s="40">
        <v>959250068</v>
      </c>
      <c r="G208" s="41">
        <f t="shared" si="13"/>
        <v>0.71246873012658951</v>
      </c>
      <c r="I208" s="42">
        <v>0.71246873012658951</v>
      </c>
    </row>
    <row r="209" spans="1:9" ht="15.75" customHeight="1">
      <c r="A209" s="45" t="s">
        <v>549</v>
      </c>
      <c r="B209" s="45" t="s">
        <v>550</v>
      </c>
      <c r="C209" s="45">
        <v>10</v>
      </c>
      <c r="D209" s="45" t="s">
        <v>551</v>
      </c>
      <c r="E209" s="40">
        <v>2393384384</v>
      </c>
      <c r="F209" s="40">
        <v>1284654811</v>
      </c>
      <c r="G209" s="41">
        <f t="shared" si="13"/>
        <v>0.53675239948419418</v>
      </c>
      <c r="I209" s="42">
        <v>0.53675239948419418</v>
      </c>
    </row>
    <row r="210" spans="1:9" ht="15.75" customHeight="1">
      <c r="A210" s="45" t="s">
        <v>552</v>
      </c>
      <c r="B210" s="45" t="s">
        <v>553</v>
      </c>
      <c r="C210" s="45">
        <v>0</v>
      </c>
      <c r="D210" s="45" t="s">
        <v>554</v>
      </c>
      <c r="E210" s="40">
        <v>822000000</v>
      </c>
      <c r="F210" s="40">
        <v>248546325</v>
      </c>
      <c r="G210" s="41">
        <f t="shared" si="13"/>
        <v>0.30236779197080293</v>
      </c>
      <c r="I210" s="42">
        <v>0.30236779197080293</v>
      </c>
    </row>
    <row r="211" spans="1:9" ht="15.75" customHeight="1">
      <c r="A211" s="45" t="s">
        <v>555</v>
      </c>
      <c r="B211" s="45" t="s">
        <v>556</v>
      </c>
      <c r="C211" s="45">
        <v>0</v>
      </c>
      <c r="D211" s="45" t="s">
        <v>557</v>
      </c>
      <c r="E211" s="40">
        <v>2017996048</v>
      </c>
      <c r="F211" s="40">
        <v>1740319596</v>
      </c>
      <c r="G211" s="41">
        <f t="shared" si="13"/>
        <v>0.86239990297542946</v>
      </c>
      <c r="I211" s="42">
        <v>0.86239990297542946</v>
      </c>
    </row>
    <row r="212" spans="1:9" ht="15.75" customHeight="1">
      <c r="A212" s="45" t="s">
        <v>558</v>
      </c>
      <c r="B212" s="45" t="s">
        <v>559</v>
      </c>
      <c r="C212" s="45">
        <v>30</v>
      </c>
      <c r="D212" s="45" t="s">
        <v>560</v>
      </c>
      <c r="E212" s="40">
        <v>563340675</v>
      </c>
      <c r="F212" s="40">
        <v>218801296</v>
      </c>
      <c r="G212" s="41">
        <f t="shared" si="13"/>
        <v>0.38839960562052439</v>
      </c>
      <c r="I212" s="42">
        <v>0.38839960562052439</v>
      </c>
    </row>
    <row r="213" spans="1:9" ht="15.75" customHeight="1">
      <c r="A213" s="45" t="s">
        <v>561</v>
      </c>
      <c r="B213" s="45" t="s">
        <v>562</v>
      </c>
      <c r="C213" s="45">
        <v>0</v>
      </c>
      <c r="D213" s="45" t="s">
        <v>563</v>
      </c>
      <c r="E213" s="40">
        <v>200000000</v>
      </c>
      <c r="F213" s="40">
        <v>1E-3</v>
      </c>
      <c r="G213" s="41">
        <f t="shared" si="13"/>
        <v>5.0000000000000005E-12</v>
      </c>
      <c r="I213" s="42">
        <v>5.0000000000000005E-12</v>
      </c>
    </row>
    <row r="214" spans="1:9" ht="15.75" customHeight="1">
      <c r="A214" s="45" t="s">
        <v>564</v>
      </c>
      <c r="B214" s="45" t="s">
        <v>565</v>
      </c>
      <c r="C214" s="45">
        <v>2</v>
      </c>
      <c r="D214" s="45" t="s">
        <v>566</v>
      </c>
      <c r="E214" s="40">
        <v>1104814080</v>
      </c>
      <c r="F214" s="40">
        <v>999305257</v>
      </c>
      <c r="G214" s="41">
        <f t="shared" si="13"/>
        <v>0.90450083420370597</v>
      </c>
      <c r="I214" s="42">
        <v>0.90450083420370597</v>
      </c>
    </row>
    <row r="215" spans="1:9" ht="15.75" customHeight="1">
      <c r="A215" s="45" t="s">
        <v>567</v>
      </c>
      <c r="B215" s="45" t="s">
        <v>568</v>
      </c>
      <c r="C215" s="45">
        <v>7</v>
      </c>
      <c r="D215" s="45" t="s">
        <v>569</v>
      </c>
      <c r="E215" s="40">
        <v>841587109</v>
      </c>
      <c r="F215" s="40">
        <v>660586207</v>
      </c>
      <c r="G215" s="41">
        <f t="shared" si="13"/>
        <v>0.78492909401253674</v>
      </c>
      <c r="I215" s="42">
        <v>0.78492909401253674</v>
      </c>
    </row>
    <row r="216" spans="1:9" ht="15.75" customHeight="1">
      <c r="A216" s="45" t="s">
        <v>570</v>
      </c>
      <c r="B216" s="45" t="s">
        <v>571</v>
      </c>
      <c r="C216" s="45">
        <v>1</v>
      </c>
      <c r="D216" s="45" t="s">
        <v>572</v>
      </c>
      <c r="E216" s="40">
        <v>5725832387</v>
      </c>
      <c r="F216" s="40">
        <v>3230435035</v>
      </c>
      <c r="G216" s="41">
        <f t="shared" si="13"/>
        <v>0.56418609848489787</v>
      </c>
      <c r="I216" s="42">
        <v>0.56418609848489787</v>
      </c>
    </row>
    <row r="217" spans="1:9" ht="15.75" customHeight="1">
      <c r="A217" s="45" t="s">
        <v>573</v>
      </c>
      <c r="B217" s="45" t="s">
        <v>574</v>
      </c>
      <c r="C217" s="45">
        <v>0</v>
      </c>
      <c r="D217" s="45" t="s">
        <v>575</v>
      </c>
      <c r="E217" s="40">
        <v>1314867915</v>
      </c>
      <c r="F217" s="40">
        <v>597961604</v>
      </c>
      <c r="G217" s="41">
        <f t="shared" si="13"/>
        <v>0.45476933247701917</v>
      </c>
      <c r="I217" s="42">
        <v>0.45476933247701917</v>
      </c>
    </row>
    <row r="218" spans="1:9" ht="15.75" customHeight="1">
      <c r="A218" s="45" t="s">
        <v>576</v>
      </c>
      <c r="B218" s="45" t="s">
        <v>577</v>
      </c>
      <c r="C218" s="45">
        <v>0</v>
      </c>
      <c r="D218" s="45" t="s">
        <v>578</v>
      </c>
      <c r="E218" s="40">
        <v>87869658</v>
      </c>
      <c r="F218" s="40">
        <v>79726500</v>
      </c>
      <c r="G218" s="41">
        <f t="shared" si="13"/>
        <v>0.9073268499576953</v>
      </c>
      <c r="I218" s="42">
        <v>0.9073268499576953</v>
      </c>
    </row>
    <row r="219" spans="1:9" ht="15.75" customHeight="1">
      <c r="A219" s="45" t="s">
        <v>579</v>
      </c>
      <c r="B219" s="45" t="s">
        <v>580</v>
      </c>
      <c r="C219" s="45">
        <v>0</v>
      </c>
      <c r="D219" s="45" t="s">
        <v>581</v>
      </c>
      <c r="E219" s="40">
        <v>189837375</v>
      </c>
      <c r="F219" s="40">
        <v>189837373</v>
      </c>
      <c r="G219" s="41">
        <f t="shared" si="13"/>
        <v>0.99999998946466684</v>
      </c>
      <c r="I219" s="42">
        <v>0.99999998946466684</v>
      </c>
    </row>
    <row r="220" spans="1:9" ht="15.75" customHeight="1">
      <c r="A220" s="45" t="s">
        <v>582</v>
      </c>
      <c r="B220" s="45" t="s">
        <v>583</v>
      </c>
      <c r="C220" s="45">
        <v>0</v>
      </c>
      <c r="D220" s="45" t="s">
        <v>584</v>
      </c>
      <c r="E220" s="40">
        <v>772543884</v>
      </c>
      <c r="F220" s="40">
        <v>1E-3</v>
      </c>
      <c r="G220" s="41">
        <f t="shared" si="13"/>
        <v>1.2944248484918432E-12</v>
      </c>
      <c r="I220" s="42">
        <v>1.2944248484918432E-12</v>
      </c>
    </row>
    <row r="221" spans="1:9" ht="15.75" customHeight="1">
      <c r="A221" s="45" t="s">
        <v>585</v>
      </c>
      <c r="B221" s="45" t="s">
        <v>586</v>
      </c>
      <c r="C221" s="45">
        <v>0</v>
      </c>
      <c r="D221" s="45" t="s">
        <v>587</v>
      </c>
      <c r="E221" s="40">
        <v>6284705666</v>
      </c>
      <c r="F221" s="40">
        <v>5906208389</v>
      </c>
      <c r="G221" s="41">
        <f t="shared" si="13"/>
        <v>0.93977486025357482</v>
      </c>
      <c r="I221" s="42">
        <v>0.93977486025357482</v>
      </c>
    </row>
    <row r="222" spans="1:9" ht="15.75" customHeight="1">
      <c r="A222" s="45" t="s">
        <v>588</v>
      </c>
      <c r="B222" s="45" t="s">
        <v>589</v>
      </c>
      <c r="C222" s="45">
        <v>0</v>
      </c>
      <c r="D222" s="45" t="s">
        <v>590</v>
      </c>
      <c r="E222" s="40">
        <v>200598500</v>
      </c>
      <c r="F222" s="40">
        <v>195871021</v>
      </c>
      <c r="G222" s="41">
        <f t="shared" si="13"/>
        <v>0.97643312886188083</v>
      </c>
      <c r="I222" s="42">
        <v>0.97643312886188083</v>
      </c>
    </row>
    <row r="223" spans="1:9" ht="15.75" customHeight="1">
      <c r="A223" s="45" t="s">
        <v>591</v>
      </c>
      <c r="B223" s="45" t="s">
        <v>592</v>
      </c>
      <c r="C223" s="45">
        <v>70</v>
      </c>
      <c r="D223" s="45" t="s">
        <v>593</v>
      </c>
      <c r="E223" s="40">
        <v>541913304</v>
      </c>
      <c r="F223" s="40">
        <v>475834683</v>
      </c>
      <c r="G223" s="41">
        <f t="shared" si="13"/>
        <v>0.8780642207669439</v>
      </c>
      <c r="I223" s="42">
        <v>0.8780642207669439</v>
      </c>
    </row>
    <row r="224" spans="1:9" ht="15.75" customHeight="1">
      <c r="A224" s="45" t="s">
        <v>594</v>
      </c>
      <c r="B224" s="45" t="s">
        <v>595</v>
      </c>
      <c r="C224" s="45">
        <v>0</v>
      </c>
      <c r="D224" s="45" t="s">
        <v>596</v>
      </c>
      <c r="E224" s="40">
        <v>15700000</v>
      </c>
      <c r="F224" s="40">
        <v>1E-3</v>
      </c>
      <c r="G224" s="41">
        <f t="shared" si="13"/>
        <v>6.3694267515923563E-11</v>
      </c>
      <c r="I224" s="42">
        <v>6.3694267515923563E-11</v>
      </c>
    </row>
    <row r="225" spans="1:9" ht="15.75" customHeight="1">
      <c r="A225" s="45" t="s">
        <v>597</v>
      </c>
      <c r="B225" s="45" t="s">
        <v>598</v>
      </c>
      <c r="C225" s="45">
        <v>40</v>
      </c>
      <c r="D225" s="45" t="s">
        <v>599</v>
      </c>
      <c r="E225" s="40">
        <v>1149300000</v>
      </c>
      <c r="F225" s="40">
        <v>1075433650</v>
      </c>
      <c r="G225" s="41">
        <f t="shared" si="13"/>
        <v>0.93572926999042894</v>
      </c>
      <c r="I225" s="42">
        <v>0.93572926999042894</v>
      </c>
    </row>
    <row r="226" spans="1:9" ht="15.75" customHeight="1">
      <c r="A226" s="45" t="s">
        <v>600</v>
      </c>
      <c r="B226" s="45" t="s">
        <v>601</v>
      </c>
      <c r="C226" s="45">
        <v>30</v>
      </c>
      <c r="D226" s="45" t="s">
        <v>602</v>
      </c>
      <c r="E226" s="40">
        <v>177156000</v>
      </c>
      <c r="F226" s="40">
        <v>170465208</v>
      </c>
      <c r="G226" s="41">
        <f t="shared" si="13"/>
        <v>0.96223220212693894</v>
      </c>
      <c r="I226" s="42">
        <v>0.96223220212693894</v>
      </c>
    </row>
    <row r="227" spans="1:9" ht="15.75" customHeight="1">
      <c r="A227" s="45" t="s">
        <v>603</v>
      </c>
      <c r="B227" s="45" t="s">
        <v>604</v>
      </c>
      <c r="C227" s="45">
        <v>0</v>
      </c>
      <c r="D227" s="45" t="s">
        <v>605</v>
      </c>
      <c r="E227" s="40">
        <v>70000000</v>
      </c>
      <c r="F227" s="40">
        <v>69000000</v>
      </c>
      <c r="G227" s="41">
        <f t="shared" si="13"/>
        <v>0.98571428571428577</v>
      </c>
      <c r="I227" s="42">
        <v>0.98571428571428577</v>
      </c>
    </row>
    <row r="228" spans="1:9" ht="15.75" customHeight="1">
      <c r="A228" s="45" t="s">
        <v>606</v>
      </c>
      <c r="B228" s="45" t="s">
        <v>607</v>
      </c>
      <c r="C228" s="45">
        <v>120</v>
      </c>
      <c r="D228" s="45" t="s">
        <v>608</v>
      </c>
      <c r="E228" s="40">
        <v>1360226429</v>
      </c>
      <c r="F228" s="40">
        <v>1255088009</v>
      </c>
      <c r="G228" s="41">
        <f t="shared" si="13"/>
        <v>0.92270520719311799</v>
      </c>
      <c r="I228" s="42">
        <v>0.92270520719311799</v>
      </c>
    </row>
    <row r="229" spans="1:9" ht="15.75" customHeight="1">
      <c r="A229" s="45" t="s">
        <v>609</v>
      </c>
      <c r="B229" s="45" t="s">
        <v>610</v>
      </c>
      <c r="C229" s="45">
        <v>0</v>
      </c>
      <c r="D229" s="45" t="s">
        <v>611</v>
      </c>
      <c r="E229" s="40">
        <v>155624000</v>
      </c>
      <c r="F229" s="40">
        <v>151440388</v>
      </c>
      <c r="G229" s="41">
        <f t="shared" si="13"/>
        <v>0.97311717986942892</v>
      </c>
      <c r="I229" s="42">
        <v>0.97311717986942892</v>
      </c>
    </row>
    <row r="230" spans="1:9" ht="15.75" customHeight="1">
      <c r="A230" s="45" t="s">
        <v>612</v>
      </c>
      <c r="B230" s="45" t="s">
        <v>613</v>
      </c>
      <c r="C230" s="45">
        <v>0</v>
      </c>
      <c r="D230" s="45" t="s">
        <v>614</v>
      </c>
      <c r="E230" s="40">
        <v>680671757</v>
      </c>
      <c r="F230" s="40">
        <v>416341875</v>
      </c>
      <c r="G230" s="41">
        <f t="shared" si="13"/>
        <v>0.61166321463812401</v>
      </c>
      <c r="I230" s="42">
        <v>0.61166321463812401</v>
      </c>
    </row>
    <row r="231" spans="1:9" ht="15.75" customHeight="1">
      <c r="A231" s="45" t="s">
        <v>615</v>
      </c>
      <c r="B231" s="45" t="s">
        <v>616</v>
      </c>
      <c r="C231" s="45">
        <v>0</v>
      </c>
      <c r="D231" s="45" t="s">
        <v>617</v>
      </c>
      <c r="E231" s="40">
        <v>10806903644</v>
      </c>
      <c r="F231" s="40">
        <v>10430009261</v>
      </c>
      <c r="G231" s="41">
        <f t="shared" si="13"/>
        <v>0.9651246651755564</v>
      </c>
      <c r="I231" s="42">
        <v>0.9651246651755564</v>
      </c>
    </row>
    <row r="232" spans="1:9" ht="15.75" customHeight="1">
      <c r="A232" s="45" t="s">
        <v>618</v>
      </c>
      <c r="B232" s="45" t="s">
        <v>619</v>
      </c>
      <c r="C232" s="45">
        <v>1</v>
      </c>
      <c r="D232" s="45" t="s">
        <v>620</v>
      </c>
      <c r="E232" s="40">
        <v>1031864080</v>
      </c>
      <c r="F232" s="40">
        <v>995109908</v>
      </c>
      <c r="G232" s="41">
        <f t="shared" si="13"/>
        <v>0.9643808010062721</v>
      </c>
      <c r="I232" s="42">
        <v>0.9643808010062721</v>
      </c>
    </row>
    <row r="233" spans="1:9" ht="15.75" customHeight="1">
      <c r="A233" s="45" t="s">
        <v>621</v>
      </c>
      <c r="B233" s="45" t="s">
        <v>622</v>
      </c>
      <c r="C233" s="45">
        <v>0</v>
      </c>
      <c r="D233" s="45" t="s">
        <v>623</v>
      </c>
      <c r="E233" s="40">
        <v>50000000</v>
      </c>
      <c r="F233" s="40">
        <v>1E-3</v>
      </c>
      <c r="G233" s="41">
        <f t="shared" si="13"/>
        <v>2.0000000000000002E-11</v>
      </c>
      <c r="I233" s="42">
        <v>2.0000000000000002E-11</v>
      </c>
    </row>
    <row r="234" spans="1:9" ht="15.75" customHeight="1">
      <c r="A234" s="45" t="s">
        <v>624</v>
      </c>
      <c r="B234" s="45" t="s">
        <v>625</v>
      </c>
      <c r="C234" s="45">
        <v>2</v>
      </c>
      <c r="D234" s="45" t="s">
        <v>626</v>
      </c>
      <c r="E234" s="40">
        <v>383640000</v>
      </c>
      <c r="F234" s="40">
        <v>383640000</v>
      </c>
      <c r="G234" s="41">
        <f t="shared" si="13"/>
        <v>1</v>
      </c>
      <c r="I234" s="42">
        <v>1</v>
      </c>
    </row>
    <row r="235" spans="1:9" ht="15.75" customHeight="1">
      <c r="A235" s="45" t="s">
        <v>627</v>
      </c>
      <c r="B235" s="45" t="s">
        <v>628</v>
      </c>
      <c r="C235" s="45">
        <v>80</v>
      </c>
      <c r="D235" s="45" t="s">
        <v>629</v>
      </c>
      <c r="E235" s="40">
        <v>1083763182</v>
      </c>
      <c r="F235" s="40">
        <v>1083750938</v>
      </c>
      <c r="G235" s="41">
        <f t="shared" si="13"/>
        <v>0.99998870232888204</v>
      </c>
      <c r="I235" s="42">
        <v>0.99998870232888204</v>
      </c>
    </row>
    <row r="236" spans="1:9" ht="15.75" customHeight="1">
      <c r="A236" s="45" t="s">
        <v>630</v>
      </c>
      <c r="B236" s="45" t="s">
        <v>631</v>
      </c>
      <c r="C236" s="45">
        <v>1</v>
      </c>
      <c r="D236" s="45" t="s">
        <v>632</v>
      </c>
      <c r="E236" s="40">
        <v>170000000</v>
      </c>
      <c r="F236" s="40">
        <v>151534378</v>
      </c>
      <c r="G236" s="41">
        <f t="shared" si="13"/>
        <v>0.89137869411764703</v>
      </c>
      <c r="I236" s="42">
        <v>0.89137869411764703</v>
      </c>
    </row>
    <row r="237" spans="1:9" ht="15.75" customHeight="1">
      <c r="A237" s="45" t="s">
        <v>633</v>
      </c>
      <c r="E237" s="40"/>
      <c r="F237" s="40"/>
      <c r="G237" s="41"/>
      <c r="I237" s="42"/>
    </row>
    <row r="238" spans="1:9" ht="15.75" customHeight="1">
      <c r="A238" s="45" t="s">
        <v>634</v>
      </c>
      <c r="B238" s="45" t="s">
        <v>635</v>
      </c>
      <c r="C238" s="45">
        <v>0.3</v>
      </c>
      <c r="D238" s="45" t="s">
        <v>636</v>
      </c>
      <c r="E238" s="40">
        <v>8372108424</v>
      </c>
      <c r="F238" s="40">
        <v>8372108424</v>
      </c>
      <c r="G238" s="41">
        <f t="shared" ref="G238:G255" si="14">F238/E238</f>
        <v>1</v>
      </c>
      <c r="I238" s="42">
        <v>1</v>
      </c>
    </row>
    <row r="239" spans="1:9" ht="15.75" customHeight="1">
      <c r="A239" s="45" t="s">
        <v>637</v>
      </c>
      <c r="B239" s="45" t="s">
        <v>638</v>
      </c>
      <c r="C239" s="45">
        <v>1</v>
      </c>
      <c r="D239" s="45" t="s">
        <v>639</v>
      </c>
      <c r="E239" s="40">
        <v>176530675</v>
      </c>
      <c r="F239" s="40">
        <v>165410509</v>
      </c>
      <c r="G239" s="41">
        <f t="shared" si="14"/>
        <v>0.93700717453213156</v>
      </c>
      <c r="I239" s="42">
        <v>0.93700717453213156</v>
      </c>
    </row>
    <row r="240" spans="1:9" ht="15.75" customHeight="1">
      <c r="A240" s="45" t="s">
        <v>640</v>
      </c>
      <c r="B240" s="45" t="s">
        <v>641</v>
      </c>
      <c r="C240" s="45">
        <v>49843</v>
      </c>
      <c r="D240" s="45" t="s">
        <v>642</v>
      </c>
      <c r="E240" s="40">
        <v>146417384644</v>
      </c>
      <c r="F240" s="40">
        <v>144887897</v>
      </c>
      <c r="G240" s="41">
        <f t="shared" si="14"/>
        <v>9.8955392047386445E-4</v>
      </c>
      <c r="I240" s="42">
        <v>9.8955392047386445E-4</v>
      </c>
    </row>
    <row r="241" spans="1:9" ht="15.75" customHeight="1">
      <c r="A241" s="45" t="s">
        <v>643</v>
      </c>
      <c r="B241" s="45" t="s">
        <v>644</v>
      </c>
      <c r="C241" s="45">
        <v>12</v>
      </c>
      <c r="D241" s="45" t="s">
        <v>645</v>
      </c>
      <c r="E241" s="40">
        <v>18515647121</v>
      </c>
      <c r="F241" s="40">
        <v>16622072059</v>
      </c>
      <c r="G241" s="41">
        <f t="shared" si="14"/>
        <v>0.89773108929839385</v>
      </c>
      <c r="I241" s="42">
        <v>0.89773108929839385</v>
      </c>
    </row>
    <row r="242" spans="1:9" ht="15.75" customHeight="1">
      <c r="A242" s="45" t="s">
        <v>646</v>
      </c>
      <c r="B242" s="45" t="s">
        <v>647</v>
      </c>
      <c r="C242" s="45">
        <v>100</v>
      </c>
      <c r="D242" s="45" t="s">
        <v>648</v>
      </c>
      <c r="E242" s="40">
        <v>47894994458</v>
      </c>
      <c r="F242" s="40">
        <v>37138155985</v>
      </c>
      <c r="G242" s="41">
        <f t="shared" si="14"/>
        <v>0.77540787727968385</v>
      </c>
      <c r="I242" s="42">
        <v>0.77540787727968385</v>
      </c>
    </row>
    <row r="243" spans="1:9" ht="15.75" customHeight="1">
      <c r="A243" s="45" t="s">
        <v>649</v>
      </c>
      <c r="B243" s="45" t="s">
        <v>650</v>
      </c>
      <c r="C243" s="45">
        <v>100</v>
      </c>
      <c r="D243" s="45" t="s">
        <v>651</v>
      </c>
      <c r="E243" s="40">
        <v>11862309581</v>
      </c>
      <c r="F243" s="40">
        <v>11256093129</v>
      </c>
      <c r="G243" s="41">
        <f t="shared" si="14"/>
        <v>0.94889557991548423</v>
      </c>
      <c r="I243" s="42">
        <v>0.94889557991548423</v>
      </c>
    </row>
    <row r="244" spans="1:9" ht="15.75" customHeight="1">
      <c r="A244" s="45" t="s">
        <v>652</v>
      </c>
      <c r="B244" s="45" t="s">
        <v>653</v>
      </c>
      <c r="C244" s="45">
        <v>35</v>
      </c>
      <c r="D244" s="45" t="s">
        <v>654</v>
      </c>
      <c r="E244" s="40">
        <v>50000000</v>
      </c>
      <c r="F244" s="40">
        <v>47839190</v>
      </c>
      <c r="G244" s="41">
        <f t="shared" si="14"/>
        <v>0.95678379999999996</v>
      </c>
      <c r="I244" s="42">
        <v>0.95678379999999996</v>
      </c>
    </row>
    <row r="245" spans="1:9" ht="15.75" customHeight="1">
      <c r="A245" s="45" t="s">
        <v>655</v>
      </c>
      <c r="B245" s="45" t="s">
        <v>656</v>
      </c>
      <c r="C245" s="45">
        <v>17</v>
      </c>
      <c r="D245" s="45" t="s">
        <v>657</v>
      </c>
      <c r="E245" s="40">
        <v>11828853707</v>
      </c>
      <c r="F245" s="40">
        <v>2473436663</v>
      </c>
      <c r="G245" s="41">
        <f t="shared" si="14"/>
        <v>0.20910197422902324</v>
      </c>
      <c r="I245" s="42">
        <v>0.20910197422902324</v>
      </c>
    </row>
    <row r="246" spans="1:9" ht="15.75" customHeight="1">
      <c r="A246" s="45" t="s">
        <v>658</v>
      </c>
      <c r="B246" s="45" t="s">
        <v>659</v>
      </c>
      <c r="C246" s="45">
        <v>250</v>
      </c>
      <c r="D246" s="45" t="s">
        <v>660</v>
      </c>
      <c r="E246" s="40">
        <v>1056632949</v>
      </c>
      <c r="F246" s="40">
        <v>888834659</v>
      </c>
      <c r="G246" s="41">
        <f t="shared" si="14"/>
        <v>0.84119528909371533</v>
      </c>
      <c r="I246" s="42">
        <v>0.84119528909371533</v>
      </c>
    </row>
    <row r="247" spans="1:9" ht="15.75" customHeight="1">
      <c r="A247" s="45" t="s">
        <v>661</v>
      </c>
      <c r="B247" s="45" t="s">
        <v>662</v>
      </c>
      <c r="C247" s="45">
        <v>1</v>
      </c>
      <c r="D247" s="45" t="s">
        <v>663</v>
      </c>
      <c r="E247" s="40">
        <v>3863112880</v>
      </c>
      <c r="F247" s="40">
        <v>3299488300</v>
      </c>
      <c r="G247" s="41">
        <f t="shared" si="14"/>
        <v>0.85410092909322388</v>
      </c>
      <c r="I247" s="42">
        <v>0.85410092909322388</v>
      </c>
    </row>
    <row r="248" spans="1:9" ht="15.75" customHeight="1">
      <c r="A248" s="45" t="s">
        <v>664</v>
      </c>
      <c r="B248" s="45" t="s">
        <v>665</v>
      </c>
      <c r="C248" s="45">
        <v>1</v>
      </c>
      <c r="D248" s="45" t="s">
        <v>666</v>
      </c>
      <c r="E248" s="40">
        <v>2000000000</v>
      </c>
      <c r="F248" s="40">
        <v>942287758</v>
      </c>
      <c r="G248" s="41">
        <f t="shared" si="14"/>
        <v>0.47114387899999999</v>
      </c>
      <c r="I248" s="42">
        <v>0.47114387899999999</v>
      </c>
    </row>
    <row r="249" spans="1:9" ht="15.75" customHeight="1">
      <c r="A249" s="45" t="s">
        <v>667</v>
      </c>
      <c r="B249" s="45" t="s">
        <v>668</v>
      </c>
      <c r="C249" s="45" t="s">
        <v>669</v>
      </c>
      <c r="D249" s="45" t="s">
        <v>670</v>
      </c>
      <c r="E249" s="40">
        <v>2859448623</v>
      </c>
      <c r="F249" s="40">
        <v>2535236580</v>
      </c>
      <c r="G249" s="41">
        <f t="shared" si="14"/>
        <v>0.88661728684607322</v>
      </c>
      <c r="I249" s="42">
        <v>0.88661728684607322</v>
      </c>
    </row>
    <row r="250" spans="1:9" ht="15.75" customHeight="1">
      <c r="A250" s="45" t="s">
        <v>671</v>
      </c>
      <c r="B250" s="45" t="s">
        <v>672</v>
      </c>
      <c r="C250" s="45">
        <v>1</v>
      </c>
      <c r="D250" s="45" t="s">
        <v>673</v>
      </c>
      <c r="E250" s="40">
        <v>650000000</v>
      </c>
      <c r="F250" s="40">
        <v>160200000</v>
      </c>
      <c r="G250" s="41">
        <f t="shared" si="14"/>
        <v>0.24646153846153845</v>
      </c>
      <c r="I250" s="42">
        <v>0.24646153846153845</v>
      </c>
    </row>
    <row r="251" spans="1:9" ht="15.75" customHeight="1">
      <c r="A251" s="45" t="s">
        <v>674</v>
      </c>
      <c r="B251" s="45" t="s">
        <v>675</v>
      </c>
      <c r="C251" s="45">
        <v>2</v>
      </c>
      <c r="D251" s="45" t="s">
        <v>676</v>
      </c>
      <c r="E251" s="40">
        <v>70000000</v>
      </c>
      <c r="F251" s="40">
        <v>67431350</v>
      </c>
      <c r="G251" s="41">
        <f t="shared" si="14"/>
        <v>0.96330499999999997</v>
      </c>
      <c r="I251" s="42">
        <v>0.96330499999999997</v>
      </c>
    </row>
    <row r="252" spans="1:9" ht="15.75" customHeight="1">
      <c r="A252" s="45" t="s">
        <v>677</v>
      </c>
      <c r="B252" s="45" t="s">
        <v>678</v>
      </c>
      <c r="C252" s="45">
        <v>1</v>
      </c>
      <c r="D252" s="45" t="s">
        <v>679</v>
      </c>
      <c r="E252" s="40">
        <v>200000000</v>
      </c>
      <c r="F252" s="40">
        <v>156690400</v>
      </c>
      <c r="G252" s="41">
        <f t="shared" si="14"/>
        <v>0.78345200000000004</v>
      </c>
      <c r="I252" s="42">
        <v>0.78345200000000004</v>
      </c>
    </row>
    <row r="253" spans="1:9" ht="15.75" customHeight="1">
      <c r="A253" s="45" t="s">
        <v>680</v>
      </c>
      <c r="B253" s="45" t="s">
        <v>681</v>
      </c>
      <c r="C253" s="45">
        <v>2</v>
      </c>
      <c r="D253" s="45" t="s">
        <v>682</v>
      </c>
      <c r="E253" s="40">
        <v>890000000</v>
      </c>
      <c r="F253" s="40">
        <v>1E-3</v>
      </c>
      <c r="G253" s="41">
        <f t="shared" si="14"/>
        <v>1.1235955056179775E-12</v>
      </c>
      <c r="I253" s="42">
        <v>1.1235955056179775E-12</v>
      </c>
    </row>
    <row r="254" spans="1:9" ht="15.75" customHeight="1">
      <c r="A254" s="45" t="s">
        <v>683</v>
      </c>
      <c r="B254" s="45" t="s">
        <v>684</v>
      </c>
      <c r="C254" s="45">
        <v>1</v>
      </c>
      <c r="D254" s="45" t="s">
        <v>685</v>
      </c>
      <c r="E254" s="40">
        <v>890000000</v>
      </c>
      <c r="F254" s="40">
        <v>503322399</v>
      </c>
      <c r="G254" s="41">
        <f t="shared" si="14"/>
        <v>0.56553078539325841</v>
      </c>
      <c r="I254" s="42">
        <v>0.56553078539325841</v>
      </c>
    </row>
    <row r="255" spans="1:9" ht="15.75" customHeight="1">
      <c r="A255" s="45" t="s">
        <v>686</v>
      </c>
      <c r="B255" s="45" t="s">
        <v>687</v>
      </c>
      <c r="C255" s="45">
        <v>1</v>
      </c>
      <c r="D255" s="45" t="s">
        <v>688</v>
      </c>
      <c r="E255" s="40">
        <v>477254112</v>
      </c>
      <c r="F255" s="40">
        <v>266326522</v>
      </c>
      <c r="G255" s="41">
        <f t="shared" si="14"/>
        <v>0.55803924011030837</v>
      </c>
      <c r="I255" s="42">
        <v>0.55803924011030837</v>
      </c>
    </row>
    <row r="256" spans="1:9" ht="15.75" customHeight="1">
      <c r="A256" s="45" t="s">
        <v>689</v>
      </c>
      <c r="B256" s="45" t="s">
        <v>690</v>
      </c>
      <c r="E256" s="40"/>
      <c r="F256" s="40"/>
      <c r="G256" s="41"/>
      <c r="I256" s="42"/>
    </row>
    <row r="257" spans="1:9" ht="15.75" customHeight="1">
      <c r="A257" s="45" t="s">
        <v>691</v>
      </c>
      <c r="B257" s="45" t="s">
        <v>692</v>
      </c>
      <c r="C257" s="45">
        <v>100</v>
      </c>
      <c r="D257" s="45" t="s">
        <v>693</v>
      </c>
      <c r="E257" s="40">
        <v>738061000</v>
      </c>
      <c r="F257" s="40">
        <v>502326684</v>
      </c>
      <c r="G257" s="41">
        <f t="shared" ref="G257:G274" si="15">F257/E257</f>
        <v>0.68060320759395221</v>
      </c>
      <c r="I257" s="42">
        <v>0.68060320759395221</v>
      </c>
    </row>
    <row r="258" spans="1:9" ht="15.75" customHeight="1">
      <c r="A258" s="45" t="s">
        <v>694</v>
      </c>
      <c r="B258" s="45" t="s">
        <v>695</v>
      </c>
      <c r="C258" s="45">
        <v>0</v>
      </c>
      <c r="D258" s="45" t="s">
        <v>696</v>
      </c>
      <c r="E258" s="40">
        <v>1348655760</v>
      </c>
      <c r="F258" s="40">
        <v>1232899356</v>
      </c>
      <c r="G258" s="41">
        <f t="shared" si="15"/>
        <v>0.91416905081842381</v>
      </c>
      <c r="I258" s="42">
        <v>0.91416905081842381</v>
      </c>
    </row>
    <row r="259" spans="1:9" ht="15.75" customHeight="1">
      <c r="A259" s="45" t="s">
        <v>697</v>
      </c>
      <c r="B259" s="45" t="s">
        <v>698</v>
      </c>
      <c r="C259" s="45">
        <v>0</v>
      </c>
      <c r="E259" s="40">
        <v>1E-3</v>
      </c>
      <c r="F259" s="40">
        <v>1E-3</v>
      </c>
      <c r="G259" s="41">
        <f t="shared" si="15"/>
        <v>1</v>
      </c>
      <c r="I259" s="42">
        <v>1</v>
      </c>
    </row>
    <row r="260" spans="1:9" ht="15.75" customHeight="1">
      <c r="A260" s="45" t="s">
        <v>699</v>
      </c>
      <c r="B260" s="45" t="s">
        <v>700</v>
      </c>
      <c r="C260" s="45">
        <v>0</v>
      </c>
      <c r="D260" s="45" t="s">
        <v>701</v>
      </c>
      <c r="E260" s="40">
        <v>3000818285</v>
      </c>
      <c r="F260" s="40">
        <v>2823206424</v>
      </c>
      <c r="G260" s="41">
        <f t="shared" si="15"/>
        <v>0.94081219049889919</v>
      </c>
      <c r="I260" s="42">
        <v>0.94081219049889919</v>
      </c>
    </row>
    <row r="261" spans="1:9" ht="15.75" customHeight="1">
      <c r="A261" s="45" t="s">
        <v>702</v>
      </c>
      <c r="B261" s="45" t="s">
        <v>703</v>
      </c>
      <c r="C261" s="45">
        <v>22</v>
      </c>
      <c r="D261" s="45" t="s">
        <v>704</v>
      </c>
      <c r="E261" s="40">
        <v>250000000</v>
      </c>
      <c r="F261" s="40">
        <v>249657562</v>
      </c>
      <c r="G261" s="41">
        <f t="shared" si="15"/>
        <v>0.998630248</v>
      </c>
      <c r="I261" s="42">
        <v>0.998630248</v>
      </c>
    </row>
    <row r="262" spans="1:9" ht="15.75" customHeight="1">
      <c r="A262" s="45" t="s">
        <v>705</v>
      </c>
      <c r="B262" s="45" t="s">
        <v>706</v>
      </c>
      <c r="C262" s="45">
        <v>13878</v>
      </c>
      <c r="D262" s="45" t="s">
        <v>707</v>
      </c>
      <c r="E262" s="40">
        <v>3066414411</v>
      </c>
      <c r="F262" s="40">
        <v>3038617256</v>
      </c>
      <c r="G262" s="41">
        <f t="shared" si="15"/>
        <v>0.99093496466091324</v>
      </c>
      <c r="I262" s="42">
        <v>0.99093496466091324</v>
      </c>
    </row>
    <row r="263" spans="1:9" ht="15.75" customHeight="1">
      <c r="A263" s="45" t="s">
        <v>708</v>
      </c>
      <c r="B263" s="45" t="s">
        <v>709</v>
      </c>
      <c r="C263" s="45">
        <v>4868</v>
      </c>
      <c r="D263" s="45" t="s">
        <v>710</v>
      </c>
      <c r="E263" s="40">
        <v>1475142996</v>
      </c>
      <c r="F263" s="40">
        <v>1464355</v>
      </c>
      <c r="G263" s="41">
        <f t="shared" si="15"/>
        <v>9.926868133941912E-4</v>
      </c>
      <c r="I263" s="42">
        <v>9.926868133941912E-4</v>
      </c>
    </row>
    <row r="264" spans="1:9" ht="15.75" customHeight="1">
      <c r="A264" s="45" t="s">
        <v>711</v>
      </c>
      <c r="B264" s="45" t="s">
        <v>712</v>
      </c>
      <c r="C264" s="45">
        <v>3.9049999999999998</v>
      </c>
      <c r="D264" s="45" t="s">
        <v>713</v>
      </c>
      <c r="E264" s="40">
        <v>2064905365</v>
      </c>
      <c r="F264" s="40">
        <v>2050865365</v>
      </c>
      <c r="G264" s="41">
        <f t="shared" si="15"/>
        <v>0.99320065692211512</v>
      </c>
      <c r="I264" s="42">
        <v>0.99320065692211512</v>
      </c>
    </row>
    <row r="265" spans="1:9" ht="15.75" customHeight="1">
      <c r="A265" s="45" t="s">
        <v>714</v>
      </c>
      <c r="B265" s="45" t="s">
        <v>715</v>
      </c>
      <c r="C265" s="45">
        <v>0</v>
      </c>
      <c r="D265" s="45" t="s">
        <v>716</v>
      </c>
      <c r="E265" s="40">
        <v>699215104</v>
      </c>
      <c r="F265" s="40">
        <v>403851639</v>
      </c>
      <c r="G265" s="41">
        <f t="shared" si="15"/>
        <v>0.57757854012261156</v>
      </c>
      <c r="I265" s="42">
        <v>0.57757854012261156</v>
      </c>
    </row>
    <row r="266" spans="1:9" ht="15.75" customHeight="1">
      <c r="A266" s="45" t="s">
        <v>717</v>
      </c>
      <c r="B266" s="45" t="s">
        <v>718</v>
      </c>
      <c r="C266" s="45">
        <v>0</v>
      </c>
      <c r="D266" s="45" t="s">
        <v>719</v>
      </c>
      <c r="E266" s="40">
        <v>160000000</v>
      </c>
      <c r="F266" s="40">
        <v>159642195</v>
      </c>
      <c r="G266" s="41">
        <f t="shared" si="15"/>
        <v>0.99776371875000003</v>
      </c>
      <c r="I266" s="42">
        <v>0.99776371875000003</v>
      </c>
    </row>
    <row r="267" spans="1:9" ht="15.75" customHeight="1">
      <c r="A267" s="45" t="s">
        <v>720</v>
      </c>
      <c r="B267" s="45" t="s">
        <v>721</v>
      </c>
      <c r="C267" s="45">
        <v>5</v>
      </c>
      <c r="D267" s="45" t="s">
        <v>722</v>
      </c>
      <c r="E267" s="40">
        <v>1094587500</v>
      </c>
      <c r="F267" s="40">
        <v>94587500</v>
      </c>
      <c r="G267" s="41">
        <f t="shared" si="15"/>
        <v>8.6413831694588147E-2</v>
      </c>
      <c r="I267" s="42">
        <v>8.6413831694588147E-2</v>
      </c>
    </row>
    <row r="268" spans="1:9" ht="15.75" customHeight="1">
      <c r="A268" s="45" t="s">
        <v>723</v>
      </c>
      <c r="B268" s="45" t="s">
        <v>724</v>
      </c>
      <c r="C268" s="45">
        <v>639</v>
      </c>
      <c r="D268" s="45" t="s">
        <v>725</v>
      </c>
      <c r="E268" s="40">
        <v>775676196</v>
      </c>
      <c r="F268" s="40">
        <v>682856018</v>
      </c>
      <c r="G268" s="41">
        <f t="shared" si="15"/>
        <v>0.88033643615898716</v>
      </c>
      <c r="I268" s="42">
        <v>0.88033643615898716</v>
      </c>
    </row>
    <row r="269" spans="1:9" ht="15.75" customHeight="1">
      <c r="A269" s="45" t="s">
        <v>726</v>
      </c>
      <c r="B269" s="45" t="s">
        <v>727</v>
      </c>
      <c r="C269" s="45">
        <v>1860</v>
      </c>
      <c r="D269" s="45" t="s">
        <v>728</v>
      </c>
      <c r="E269" s="40">
        <v>2482174408</v>
      </c>
      <c r="F269" s="40">
        <v>2339669673</v>
      </c>
      <c r="G269" s="41">
        <f t="shared" si="15"/>
        <v>0.94258875019389854</v>
      </c>
      <c r="I269" s="42">
        <v>0.94258875019389854</v>
      </c>
    </row>
    <row r="270" spans="1:9" ht="15.75" customHeight="1">
      <c r="A270" s="45" t="s">
        <v>729</v>
      </c>
      <c r="B270" s="45" t="s">
        <v>730</v>
      </c>
      <c r="C270" s="45">
        <v>0</v>
      </c>
      <c r="D270" s="45" t="s">
        <v>731</v>
      </c>
      <c r="E270" s="40">
        <v>3498250000</v>
      </c>
      <c r="F270" s="40">
        <v>2384155819</v>
      </c>
      <c r="G270" s="41">
        <f t="shared" si="15"/>
        <v>0.68152814092760661</v>
      </c>
      <c r="I270" s="42">
        <v>0.68152814092760661</v>
      </c>
    </row>
    <row r="271" spans="1:9" ht="15.75" customHeight="1">
      <c r="A271" s="45" t="s">
        <v>732</v>
      </c>
      <c r="B271" s="45" t="s">
        <v>733</v>
      </c>
      <c r="C271" s="45">
        <v>0</v>
      </c>
      <c r="D271" s="45" t="s">
        <v>734</v>
      </c>
      <c r="E271" s="40">
        <v>256327104</v>
      </c>
      <c r="F271" s="40">
        <v>255546300</v>
      </c>
      <c r="G271" s="41">
        <f t="shared" si="15"/>
        <v>0.9969538765592264</v>
      </c>
      <c r="I271" s="42">
        <v>0.9969538765592264</v>
      </c>
    </row>
    <row r="272" spans="1:9" ht="15.75" customHeight="1">
      <c r="A272" s="45" t="s">
        <v>735</v>
      </c>
      <c r="B272" s="45" t="s">
        <v>736</v>
      </c>
      <c r="C272" s="45">
        <v>1077</v>
      </c>
      <c r="D272" s="45" t="s">
        <v>737</v>
      </c>
      <c r="E272" s="40">
        <v>386873660</v>
      </c>
      <c r="F272" s="40">
        <v>385263660</v>
      </c>
      <c r="G272" s="41">
        <f t="shared" si="15"/>
        <v>0.99583843469726008</v>
      </c>
      <c r="I272" s="42">
        <v>0.99583843469726008</v>
      </c>
    </row>
    <row r="273" spans="1:9" ht="15.75" customHeight="1">
      <c r="A273" s="45" t="s">
        <v>738</v>
      </c>
      <c r="B273" s="45" t="s">
        <v>739</v>
      </c>
      <c r="C273" s="45">
        <v>2900</v>
      </c>
      <c r="D273" s="45" t="s">
        <v>740</v>
      </c>
      <c r="E273" s="40">
        <v>480400000</v>
      </c>
      <c r="F273" s="40">
        <v>476026500</v>
      </c>
      <c r="G273" s="41">
        <f t="shared" si="15"/>
        <v>0.99089612822647799</v>
      </c>
      <c r="I273" s="42">
        <v>0.99089612822647799</v>
      </c>
    </row>
    <row r="274" spans="1:9" ht="15.75" customHeight="1">
      <c r="A274" s="45" t="s">
        <v>741</v>
      </c>
      <c r="B274" s="45" t="s">
        <v>742</v>
      </c>
      <c r="C274" s="45">
        <v>9</v>
      </c>
      <c r="D274" s="45" t="s">
        <v>743</v>
      </c>
      <c r="E274" s="40">
        <v>638866840</v>
      </c>
      <c r="F274" s="40">
        <v>608379099</v>
      </c>
      <c r="G274" s="41">
        <f t="shared" si="15"/>
        <v>0.95227841063092267</v>
      </c>
      <c r="I274" s="42">
        <v>0.95227841063092267</v>
      </c>
    </row>
    <row r="275" spans="1:9" ht="15.75" customHeight="1">
      <c r="A275" s="45" t="s">
        <v>744</v>
      </c>
      <c r="E275" s="40"/>
      <c r="F275" s="40"/>
      <c r="G275" s="41"/>
      <c r="I275" s="42"/>
    </row>
    <row r="276" spans="1:9" ht="15.75" customHeight="1">
      <c r="A276" s="45" t="s">
        <v>745</v>
      </c>
      <c r="B276" s="45" t="s">
        <v>746</v>
      </c>
      <c r="C276" s="45">
        <v>0</v>
      </c>
      <c r="D276" s="45" t="s">
        <v>747</v>
      </c>
      <c r="E276" s="40">
        <v>2217200000</v>
      </c>
      <c r="F276" s="40">
        <v>2144191842</v>
      </c>
      <c r="G276" s="41">
        <f t="shared" ref="G276:G317" si="16">F276/E276</f>
        <v>0.96707191141980875</v>
      </c>
      <c r="I276" s="42">
        <v>0.96707191141980875</v>
      </c>
    </row>
    <row r="277" spans="1:9" ht="15.75" customHeight="1">
      <c r="A277" s="45" t="s">
        <v>748</v>
      </c>
      <c r="B277" s="45" t="s">
        <v>749</v>
      </c>
      <c r="C277" s="45">
        <v>0</v>
      </c>
      <c r="D277" s="45" t="s">
        <v>750</v>
      </c>
      <c r="E277" s="40">
        <v>230000000</v>
      </c>
      <c r="F277" s="40">
        <v>229999998</v>
      </c>
      <c r="G277" s="41">
        <f t="shared" si="16"/>
        <v>0.9999999913043478</v>
      </c>
      <c r="I277" s="42">
        <v>0.9999999913043478</v>
      </c>
    </row>
    <row r="278" spans="1:9" ht="15.75" customHeight="1">
      <c r="A278" s="45" t="s">
        <v>751</v>
      </c>
      <c r="B278" s="45" t="s">
        <v>752</v>
      </c>
      <c r="C278" s="45">
        <v>0.8</v>
      </c>
      <c r="D278" s="45" t="s">
        <v>753</v>
      </c>
      <c r="E278" s="40">
        <v>250000000</v>
      </c>
      <c r="F278" s="40">
        <v>250000000</v>
      </c>
      <c r="G278" s="41">
        <f t="shared" si="16"/>
        <v>1</v>
      </c>
      <c r="I278" s="42">
        <v>1</v>
      </c>
    </row>
    <row r="279" spans="1:9" ht="15.75" customHeight="1">
      <c r="A279" s="45" t="s">
        <v>754</v>
      </c>
      <c r="B279" s="45" t="s">
        <v>755</v>
      </c>
      <c r="C279" s="45">
        <v>0</v>
      </c>
      <c r="D279" s="45" t="s">
        <v>756</v>
      </c>
      <c r="E279" s="40">
        <v>420000000</v>
      </c>
      <c r="F279" s="40">
        <v>419940499</v>
      </c>
      <c r="G279" s="41">
        <f t="shared" si="16"/>
        <v>0.99985833095238097</v>
      </c>
      <c r="I279" s="42">
        <v>0.99985833095238097</v>
      </c>
    </row>
    <row r="280" spans="1:9" ht="15.75" customHeight="1">
      <c r="A280" s="45" t="s">
        <v>757</v>
      </c>
      <c r="B280" s="45" t="s">
        <v>758</v>
      </c>
      <c r="C280" s="45">
        <v>4</v>
      </c>
      <c r="D280" s="45" t="s">
        <v>759</v>
      </c>
      <c r="E280" s="40">
        <v>27274723701</v>
      </c>
      <c r="F280" s="40">
        <v>26689402231</v>
      </c>
      <c r="G280" s="41">
        <f t="shared" si="16"/>
        <v>0.9785397837053601</v>
      </c>
      <c r="I280" s="42">
        <v>0.9785397837053601</v>
      </c>
    </row>
    <row r="281" spans="1:9" ht="15.75" customHeight="1">
      <c r="A281" s="45" t="s">
        <v>760</v>
      </c>
      <c r="B281" s="45" t="s">
        <v>761</v>
      </c>
      <c r="C281" s="45">
        <v>0</v>
      </c>
      <c r="D281" s="45" t="s">
        <v>762</v>
      </c>
      <c r="E281" s="40">
        <v>350000000</v>
      </c>
      <c r="F281" s="40">
        <v>349999998</v>
      </c>
      <c r="G281" s="41">
        <f t="shared" si="16"/>
        <v>0.99999999428571429</v>
      </c>
      <c r="I281" s="42">
        <v>0.99999999428571429</v>
      </c>
    </row>
    <row r="282" spans="1:9" ht="15.75" customHeight="1">
      <c r="A282" s="45" t="s">
        <v>763</v>
      </c>
      <c r="B282" s="45" t="s">
        <v>764</v>
      </c>
      <c r="C282" s="45">
        <v>0</v>
      </c>
      <c r="D282" s="45" t="s">
        <v>765</v>
      </c>
      <c r="E282" s="40">
        <v>300000000</v>
      </c>
      <c r="F282" s="40">
        <v>267348712</v>
      </c>
      <c r="G282" s="41">
        <f t="shared" si="16"/>
        <v>0.89116237333333337</v>
      </c>
      <c r="I282" s="42">
        <v>0.89116237333333337</v>
      </c>
    </row>
    <row r="283" spans="1:9" ht="15.75" customHeight="1">
      <c r="A283" s="45" t="s">
        <v>766</v>
      </c>
      <c r="B283" s="45" t="s">
        <v>767</v>
      </c>
      <c r="C283" s="45">
        <v>0</v>
      </c>
      <c r="D283" s="45" t="s">
        <v>768</v>
      </c>
      <c r="E283" s="40">
        <v>160000000</v>
      </c>
      <c r="F283" s="40">
        <v>159817000</v>
      </c>
      <c r="G283" s="41">
        <f t="shared" si="16"/>
        <v>0.99885625</v>
      </c>
      <c r="I283" s="42">
        <v>0.99885625</v>
      </c>
    </row>
    <row r="284" spans="1:9" ht="15.75" customHeight="1">
      <c r="A284" s="45" t="s">
        <v>769</v>
      </c>
      <c r="B284" s="45" t="s">
        <v>770</v>
      </c>
      <c r="C284" s="45">
        <v>1860</v>
      </c>
      <c r="D284" s="45" t="s">
        <v>771</v>
      </c>
      <c r="E284" s="40">
        <v>18880642759</v>
      </c>
      <c r="F284" s="40">
        <v>10453541984</v>
      </c>
      <c r="G284" s="41">
        <f t="shared" si="16"/>
        <v>0.55366451859892429</v>
      </c>
      <c r="I284" s="42">
        <v>0.55366451859892429</v>
      </c>
    </row>
    <row r="285" spans="1:9" ht="15.75" customHeight="1">
      <c r="A285" s="45" t="s">
        <v>772</v>
      </c>
      <c r="B285" s="45" t="s">
        <v>773</v>
      </c>
      <c r="C285" s="45">
        <v>0</v>
      </c>
      <c r="D285" s="45" t="s">
        <v>774</v>
      </c>
      <c r="E285" s="40">
        <v>240000000</v>
      </c>
      <c r="F285" s="40">
        <v>240000000</v>
      </c>
      <c r="G285" s="41">
        <f t="shared" si="16"/>
        <v>1</v>
      </c>
      <c r="I285" s="42">
        <v>1</v>
      </c>
    </row>
    <row r="286" spans="1:9" ht="15.75" customHeight="1">
      <c r="A286" s="45" t="s">
        <v>775</v>
      </c>
      <c r="B286" s="45" t="s">
        <v>776</v>
      </c>
      <c r="C286" s="45">
        <v>0</v>
      </c>
      <c r="D286" s="45" t="s">
        <v>777</v>
      </c>
      <c r="E286" s="40">
        <v>80000000</v>
      </c>
      <c r="F286" s="40">
        <v>61096048</v>
      </c>
      <c r="G286" s="41">
        <f t="shared" si="16"/>
        <v>0.76370059999999995</v>
      </c>
      <c r="I286" s="42">
        <v>0.76370059999999995</v>
      </c>
    </row>
    <row r="287" spans="1:9" ht="15.75" customHeight="1">
      <c r="A287" s="45" t="s">
        <v>778</v>
      </c>
      <c r="B287" s="45" t="s">
        <v>779</v>
      </c>
      <c r="C287" s="45">
        <v>1</v>
      </c>
      <c r="D287" s="45" t="s">
        <v>780</v>
      </c>
      <c r="E287" s="40">
        <v>78001000000</v>
      </c>
      <c r="F287" s="40">
        <v>78001000000</v>
      </c>
      <c r="G287" s="41">
        <f t="shared" si="16"/>
        <v>1</v>
      </c>
      <c r="I287" s="42">
        <v>1</v>
      </c>
    </row>
    <row r="288" spans="1:9" ht="15.75" customHeight="1">
      <c r="A288" s="45" t="s">
        <v>781</v>
      </c>
      <c r="B288" s="45" t="s">
        <v>782</v>
      </c>
      <c r="C288" s="45">
        <v>1</v>
      </c>
      <c r="D288" s="45" t="s">
        <v>783</v>
      </c>
      <c r="E288" s="40">
        <v>1344020000</v>
      </c>
      <c r="F288" s="40">
        <v>906024000</v>
      </c>
      <c r="G288" s="41">
        <f t="shared" si="16"/>
        <v>0.67411496852725405</v>
      </c>
      <c r="I288" s="42">
        <v>0.67411496852725405</v>
      </c>
    </row>
    <row r="289" spans="1:9" ht="15.75" customHeight="1">
      <c r="A289" s="45" t="s">
        <v>781</v>
      </c>
      <c r="B289" s="45" t="s">
        <v>782</v>
      </c>
      <c r="C289" s="45">
        <v>1</v>
      </c>
      <c r="D289" s="45" t="s">
        <v>784</v>
      </c>
      <c r="E289" s="40">
        <v>757889266</v>
      </c>
      <c r="F289" s="40">
        <v>390803710</v>
      </c>
      <c r="G289" s="41">
        <f t="shared" si="16"/>
        <v>0.5156475062149779</v>
      </c>
      <c r="I289" s="42">
        <v>0.5156475062149779</v>
      </c>
    </row>
    <row r="290" spans="1:9" ht="15.75" customHeight="1">
      <c r="A290" s="45" t="s">
        <v>785</v>
      </c>
      <c r="B290" s="45" t="s">
        <v>782</v>
      </c>
      <c r="C290" s="45">
        <v>1</v>
      </c>
      <c r="D290" s="45" t="s">
        <v>786</v>
      </c>
      <c r="E290" s="40">
        <v>52841824807</v>
      </c>
      <c r="F290" s="40">
        <v>48409510391</v>
      </c>
      <c r="G290" s="41">
        <f t="shared" si="16"/>
        <v>0.91612109475422876</v>
      </c>
      <c r="I290" s="42">
        <v>0.91612109475422876</v>
      </c>
    </row>
    <row r="291" spans="1:9" ht="15.75" customHeight="1">
      <c r="A291" s="45" t="s">
        <v>785</v>
      </c>
      <c r="B291" s="45" t="s">
        <v>782</v>
      </c>
      <c r="C291" s="45">
        <v>1</v>
      </c>
      <c r="D291" s="45" t="s">
        <v>787</v>
      </c>
      <c r="E291" s="40">
        <v>1960000000</v>
      </c>
      <c r="F291" s="40">
        <v>1959978589</v>
      </c>
      <c r="G291" s="41">
        <f t="shared" si="16"/>
        <v>0.99998907602040821</v>
      </c>
      <c r="I291" s="42">
        <v>0.99998907602040821</v>
      </c>
    </row>
    <row r="292" spans="1:9" ht="15.75" customHeight="1">
      <c r="A292" s="45" t="s">
        <v>785</v>
      </c>
      <c r="B292" s="45" t="s">
        <v>782</v>
      </c>
      <c r="C292" s="45">
        <v>1</v>
      </c>
      <c r="D292" s="45" t="s">
        <v>788</v>
      </c>
      <c r="E292" s="40">
        <v>200000000</v>
      </c>
      <c r="F292" s="40">
        <v>16865343</v>
      </c>
      <c r="G292" s="41">
        <f t="shared" si="16"/>
        <v>8.4326714999999997E-2</v>
      </c>
      <c r="I292" s="42">
        <v>8.4326714999999997E-2</v>
      </c>
    </row>
    <row r="293" spans="1:9" ht="15.75" customHeight="1">
      <c r="A293" s="45" t="s">
        <v>785</v>
      </c>
      <c r="B293" s="45" t="s">
        <v>782</v>
      </c>
      <c r="C293" s="45">
        <v>1</v>
      </c>
      <c r="D293" s="45" t="s">
        <v>789</v>
      </c>
      <c r="E293" s="40">
        <v>450000000</v>
      </c>
      <c r="F293" s="40">
        <v>250000000</v>
      </c>
      <c r="G293" s="41">
        <f t="shared" si="16"/>
        <v>0.55555555555555558</v>
      </c>
      <c r="I293" s="42">
        <v>0.55555555555555558</v>
      </c>
    </row>
    <row r="294" spans="1:9" ht="15.75" customHeight="1">
      <c r="A294" s="45" t="s">
        <v>785</v>
      </c>
      <c r="B294" s="45" t="s">
        <v>782</v>
      </c>
      <c r="C294" s="45">
        <v>1</v>
      </c>
      <c r="D294" s="45" t="s">
        <v>790</v>
      </c>
      <c r="E294" s="40">
        <v>80000000</v>
      </c>
      <c r="F294" s="40">
        <v>51287215</v>
      </c>
      <c r="G294" s="41">
        <f t="shared" si="16"/>
        <v>0.64109018750000002</v>
      </c>
      <c r="I294" s="42">
        <v>0.64109018750000002</v>
      </c>
    </row>
    <row r="295" spans="1:9" ht="15.75" customHeight="1">
      <c r="A295" s="45" t="s">
        <v>785</v>
      </c>
      <c r="B295" s="45" t="s">
        <v>782</v>
      </c>
      <c r="C295" s="45">
        <v>1</v>
      </c>
      <c r="D295" s="45" t="s">
        <v>791</v>
      </c>
      <c r="E295" s="40">
        <v>54624017</v>
      </c>
      <c r="F295" s="40">
        <v>50000000</v>
      </c>
      <c r="G295" s="41">
        <f t="shared" si="16"/>
        <v>0.91534827986012091</v>
      </c>
      <c r="I295" s="42">
        <v>0.91534827986012091</v>
      </c>
    </row>
    <row r="296" spans="1:9" ht="15.75" customHeight="1">
      <c r="A296" s="45" t="s">
        <v>785</v>
      </c>
      <c r="B296" s="45" t="s">
        <v>782</v>
      </c>
      <c r="C296" s="45">
        <v>1</v>
      </c>
      <c r="D296" s="45" t="s">
        <v>792</v>
      </c>
      <c r="E296" s="40">
        <v>90000000</v>
      </c>
      <c r="F296" s="40">
        <v>71100512</v>
      </c>
      <c r="G296" s="41">
        <f t="shared" si="16"/>
        <v>0.79000568888888889</v>
      </c>
      <c r="I296" s="42">
        <v>0.79000568888888889</v>
      </c>
    </row>
    <row r="297" spans="1:9" ht="15.75" customHeight="1">
      <c r="A297" s="45" t="s">
        <v>785</v>
      </c>
      <c r="B297" s="45" t="s">
        <v>782</v>
      </c>
      <c r="C297" s="45">
        <v>1</v>
      </c>
      <c r="D297" s="45" t="s">
        <v>793</v>
      </c>
      <c r="E297" s="40">
        <v>504091258</v>
      </c>
      <c r="F297" s="40">
        <v>504091258</v>
      </c>
      <c r="G297" s="41">
        <f t="shared" si="16"/>
        <v>1</v>
      </c>
      <c r="I297" s="42">
        <v>1</v>
      </c>
    </row>
    <row r="298" spans="1:9" ht="15.75" customHeight="1">
      <c r="A298" s="45" t="s">
        <v>794</v>
      </c>
      <c r="B298" s="45" t="s">
        <v>795</v>
      </c>
      <c r="C298" s="45">
        <v>1</v>
      </c>
      <c r="D298" s="45" t="s">
        <v>796</v>
      </c>
      <c r="E298" s="40">
        <v>2300000000</v>
      </c>
      <c r="F298" s="40">
        <v>2027004915</v>
      </c>
      <c r="G298" s="41">
        <f t="shared" si="16"/>
        <v>0.88130648478260865</v>
      </c>
      <c r="I298" s="42">
        <v>0.88130648478260865</v>
      </c>
    </row>
    <row r="299" spans="1:9" ht="15.75" customHeight="1">
      <c r="A299" s="45" t="s">
        <v>797</v>
      </c>
      <c r="B299" s="45" t="s">
        <v>798</v>
      </c>
      <c r="C299" s="45">
        <v>1</v>
      </c>
      <c r="D299" s="45" t="s">
        <v>799</v>
      </c>
      <c r="E299" s="40">
        <v>1125000000</v>
      </c>
      <c r="F299" s="40">
        <v>807826922</v>
      </c>
      <c r="G299" s="41">
        <f t="shared" si="16"/>
        <v>0.7180683751111111</v>
      </c>
      <c r="I299" s="42">
        <v>0.7180683751111111</v>
      </c>
    </row>
    <row r="300" spans="1:9" ht="15.75" customHeight="1">
      <c r="A300" s="45" t="s">
        <v>800</v>
      </c>
      <c r="B300" s="45" t="s">
        <v>801</v>
      </c>
      <c r="C300" s="45">
        <v>1</v>
      </c>
      <c r="D300" s="45" t="s">
        <v>802</v>
      </c>
      <c r="E300" s="40">
        <v>8020000000</v>
      </c>
      <c r="F300" s="40">
        <v>4393619596</v>
      </c>
      <c r="G300" s="41">
        <f t="shared" si="16"/>
        <v>0.5478328673316708</v>
      </c>
      <c r="I300" s="42">
        <v>0.5478328673316708</v>
      </c>
    </row>
    <row r="301" spans="1:9" ht="15.75" customHeight="1">
      <c r="A301" s="45" t="s">
        <v>803</v>
      </c>
      <c r="B301" s="45" t="s">
        <v>804</v>
      </c>
      <c r="C301" s="45">
        <v>1</v>
      </c>
      <c r="D301" s="45" t="s">
        <v>805</v>
      </c>
      <c r="E301" s="40">
        <v>20000000</v>
      </c>
      <c r="F301" s="40">
        <v>9470000</v>
      </c>
      <c r="G301" s="41">
        <f t="shared" si="16"/>
        <v>0.47349999999999998</v>
      </c>
      <c r="I301" s="42">
        <v>0.47349999999999998</v>
      </c>
    </row>
    <row r="302" spans="1:9" ht="15.75" customHeight="1">
      <c r="A302" s="45" t="s">
        <v>806</v>
      </c>
      <c r="B302" s="45" t="s">
        <v>807</v>
      </c>
      <c r="C302" s="45">
        <v>1</v>
      </c>
      <c r="D302" s="45" t="s">
        <v>808</v>
      </c>
      <c r="E302" s="40">
        <v>200000000</v>
      </c>
      <c r="F302" s="40">
        <v>194210343</v>
      </c>
      <c r="G302" s="41">
        <f t="shared" si="16"/>
        <v>0.97105171499999998</v>
      </c>
      <c r="I302" s="42">
        <v>0.97105171499999998</v>
      </c>
    </row>
    <row r="303" spans="1:9" ht="15.75" customHeight="1">
      <c r="A303" s="45" t="s">
        <v>806</v>
      </c>
      <c r="B303" s="45" t="s">
        <v>807</v>
      </c>
      <c r="C303" s="45">
        <v>1</v>
      </c>
      <c r="D303" s="45" t="s">
        <v>809</v>
      </c>
      <c r="E303" s="40">
        <v>100000000</v>
      </c>
      <c r="F303" s="40">
        <v>44849999</v>
      </c>
      <c r="G303" s="41">
        <f t="shared" si="16"/>
        <v>0.44849999000000002</v>
      </c>
      <c r="I303" s="42">
        <v>0.44849999000000002</v>
      </c>
    </row>
    <row r="304" spans="1:9" ht="15.75" customHeight="1">
      <c r="A304" s="45" t="s">
        <v>806</v>
      </c>
      <c r="B304" s="45" t="s">
        <v>807</v>
      </c>
      <c r="C304" s="45">
        <v>1</v>
      </c>
      <c r="D304" s="45" t="s">
        <v>810</v>
      </c>
      <c r="E304" s="40">
        <v>435000000</v>
      </c>
      <c r="F304" s="40">
        <v>411712079</v>
      </c>
      <c r="G304" s="41">
        <f t="shared" si="16"/>
        <v>0.94646454942528735</v>
      </c>
      <c r="I304" s="42">
        <v>0.94646454942528735</v>
      </c>
    </row>
    <row r="305" spans="1:15" ht="15.75" customHeight="1">
      <c r="A305" s="45" t="s">
        <v>806</v>
      </c>
      <c r="B305" s="45" t="s">
        <v>807</v>
      </c>
      <c r="C305" s="45">
        <v>1</v>
      </c>
      <c r="D305" s="45" t="s">
        <v>811</v>
      </c>
      <c r="E305" s="40">
        <v>104004927</v>
      </c>
      <c r="F305" s="40">
        <v>89559000</v>
      </c>
      <c r="G305" s="41">
        <f t="shared" si="16"/>
        <v>0.86110343599395056</v>
      </c>
      <c r="I305" s="42">
        <v>0.86110343599395056</v>
      </c>
    </row>
    <row r="306" spans="1:15" ht="15.75" customHeight="1">
      <c r="A306" s="45" t="s">
        <v>812</v>
      </c>
      <c r="B306" s="45" t="s">
        <v>813</v>
      </c>
      <c r="C306" s="45">
        <v>1</v>
      </c>
      <c r="D306" s="45" t="s">
        <v>814</v>
      </c>
      <c r="E306" s="40">
        <v>17605365183</v>
      </c>
      <c r="F306" s="40">
        <v>0</v>
      </c>
      <c r="G306" s="41">
        <f t="shared" si="16"/>
        <v>0</v>
      </c>
      <c r="I306" s="42">
        <v>0</v>
      </c>
    </row>
    <row r="307" spans="1:15" ht="15.75" customHeight="1">
      <c r="A307" s="45" t="s">
        <v>812</v>
      </c>
      <c r="B307" s="45" t="s">
        <v>813</v>
      </c>
      <c r="C307" s="45">
        <v>1</v>
      </c>
      <c r="D307" s="45" t="s">
        <v>815</v>
      </c>
      <c r="E307" s="40">
        <v>4630651601</v>
      </c>
      <c r="F307" s="40">
        <v>2198347002</v>
      </c>
      <c r="G307" s="41">
        <f t="shared" si="16"/>
        <v>0.474738155970374</v>
      </c>
      <c r="I307" s="42">
        <v>0.474738155970374</v>
      </c>
    </row>
    <row r="308" spans="1:15" ht="15.75" customHeight="1">
      <c r="A308" s="45" t="s">
        <v>812</v>
      </c>
      <c r="B308" s="45" t="s">
        <v>813</v>
      </c>
      <c r="C308" s="45">
        <v>1</v>
      </c>
      <c r="D308" s="45" t="s">
        <v>816</v>
      </c>
      <c r="E308" s="40">
        <v>1674622076</v>
      </c>
      <c r="F308" s="40">
        <v>762455658</v>
      </c>
      <c r="G308" s="41">
        <f t="shared" si="16"/>
        <v>0.45530013543187042</v>
      </c>
      <c r="I308" s="42">
        <v>0.45530013543187042</v>
      </c>
    </row>
    <row r="309" spans="1:15" ht="15.75" customHeight="1">
      <c r="A309" s="45" t="s">
        <v>817</v>
      </c>
      <c r="B309" s="45" t="s">
        <v>818</v>
      </c>
      <c r="C309" s="45">
        <v>1</v>
      </c>
      <c r="D309" s="45" t="s">
        <v>819</v>
      </c>
      <c r="E309" s="40">
        <v>1402861980</v>
      </c>
      <c r="F309" s="40">
        <v>1228807081</v>
      </c>
      <c r="G309" s="41">
        <f t="shared" si="16"/>
        <v>0.87592870754113672</v>
      </c>
      <c r="I309" s="42">
        <v>0.87592870754113672</v>
      </c>
    </row>
    <row r="310" spans="1:15" ht="15.75" customHeight="1">
      <c r="A310" s="45" t="s">
        <v>820</v>
      </c>
      <c r="B310" s="45" t="s">
        <v>821</v>
      </c>
      <c r="C310" s="45">
        <v>1</v>
      </c>
      <c r="D310" s="45" t="s">
        <v>822</v>
      </c>
      <c r="E310" s="40">
        <v>8726060800</v>
      </c>
      <c r="F310" s="40">
        <v>7569184039</v>
      </c>
      <c r="G310" s="41">
        <f t="shared" si="16"/>
        <v>0.86742279391406485</v>
      </c>
      <c r="I310" s="42">
        <v>0.86742279391406485</v>
      </c>
    </row>
    <row r="311" spans="1:15" ht="15.75" customHeight="1">
      <c r="A311" s="45" t="s">
        <v>820</v>
      </c>
      <c r="B311" s="45" t="s">
        <v>821</v>
      </c>
      <c r="C311" s="45">
        <v>1</v>
      </c>
      <c r="D311" s="45" t="s">
        <v>823</v>
      </c>
      <c r="E311" s="40">
        <v>1163939200</v>
      </c>
      <c r="F311" s="40">
        <v>649657509</v>
      </c>
      <c r="G311" s="41">
        <f t="shared" si="16"/>
        <v>0.55815416217616864</v>
      </c>
      <c r="I311" s="42">
        <v>0.55815416217616864</v>
      </c>
    </row>
    <row r="312" spans="1:15" ht="15.75" customHeight="1">
      <c r="A312" s="45" t="s">
        <v>824</v>
      </c>
      <c r="B312" s="45" t="s">
        <v>825</v>
      </c>
      <c r="C312" s="45">
        <v>1</v>
      </c>
      <c r="D312" s="45" t="s">
        <v>826</v>
      </c>
      <c r="E312" s="40">
        <v>9389745869</v>
      </c>
      <c r="F312" s="40">
        <v>9341844476</v>
      </c>
      <c r="G312" s="41">
        <f t="shared" si="16"/>
        <v>0.99489854212581563</v>
      </c>
      <c r="I312" s="42">
        <v>0.99489854212581563</v>
      </c>
    </row>
    <row r="313" spans="1:15" ht="15.75" customHeight="1">
      <c r="A313" s="45" t="s">
        <v>824</v>
      </c>
      <c r="B313" s="45" t="s">
        <v>825</v>
      </c>
      <c r="C313" s="45">
        <v>1</v>
      </c>
      <c r="D313" s="45" t="s">
        <v>827</v>
      </c>
      <c r="E313" s="40">
        <v>1024136944</v>
      </c>
      <c r="F313" s="40">
        <v>1023519285</v>
      </c>
      <c r="G313" s="41">
        <f t="shared" si="16"/>
        <v>0.99939689803827636</v>
      </c>
      <c r="I313" s="42">
        <v>0.99939689803827636</v>
      </c>
    </row>
    <row r="314" spans="1:15" ht="15.75" customHeight="1">
      <c r="A314" s="45" t="s">
        <v>828</v>
      </c>
      <c r="B314" s="45" t="s">
        <v>825</v>
      </c>
      <c r="C314" s="45">
        <v>1</v>
      </c>
      <c r="D314" s="45" t="s">
        <v>829</v>
      </c>
      <c r="E314" s="40">
        <v>37866292757</v>
      </c>
      <c r="F314" s="40">
        <v>27657301491</v>
      </c>
      <c r="G314" s="41">
        <f t="shared" si="16"/>
        <v>0.73039369521821607</v>
      </c>
      <c r="I314" s="42">
        <v>0.73039369521821607</v>
      </c>
    </row>
    <row r="315" spans="1:15" ht="15.75" customHeight="1">
      <c r="A315" s="45" t="s">
        <v>828</v>
      </c>
      <c r="B315" s="45" t="s">
        <v>825</v>
      </c>
      <c r="C315" s="45">
        <v>1</v>
      </c>
      <c r="D315" s="45" t="s">
        <v>830</v>
      </c>
      <c r="E315" s="40">
        <v>8209888101</v>
      </c>
      <c r="F315" s="40">
        <v>8213532101</v>
      </c>
      <c r="G315" s="41">
        <f t="shared" si="16"/>
        <v>1.0004438550142427</v>
      </c>
      <c r="I315" s="42">
        <v>1.0004438550142427</v>
      </c>
    </row>
    <row r="316" spans="1:15" ht="15.75" customHeight="1">
      <c r="A316" s="45" t="s">
        <v>831</v>
      </c>
      <c r="B316" s="45" t="s">
        <v>832</v>
      </c>
      <c r="C316" s="45">
        <v>4</v>
      </c>
      <c r="D316" s="45" t="s">
        <v>833</v>
      </c>
      <c r="E316" s="40">
        <v>19067103895</v>
      </c>
      <c r="F316" s="40">
        <v>19011660628</v>
      </c>
      <c r="G316" s="41">
        <f t="shared" si="16"/>
        <v>0.99709220302646284</v>
      </c>
      <c r="I316" s="42">
        <v>0.99709220302646284</v>
      </c>
    </row>
    <row r="317" spans="1:15" ht="15.75" customHeight="1">
      <c r="A317" s="45" t="s">
        <v>831</v>
      </c>
      <c r="B317" s="45" t="s">
        <v>832</v>
      </c>
      <c r="C317" s="45">
        <v>4</v>
      </c>
      <c r="D317" s="45" t="s">
        <v>834</v>
      </c>
      <c r="E317" s="40">
        <v>19067103895</v>
      </c>
      <c r="F317" s="40">
        <v>19011660628</v>
      </c>
      <c r="G317" s="41">
        <f t="shared" si="16"/>
        <v>0.99709220302646284</v>
      </c>
      <c r="I317" s="42">
        <v>0.99709220302646284</v>
      </c>
    </row>
    <row r="318" spans="1:15" ht="15.75" customHeight="1">
      <c r="A318" s="45" t="s">
        <v>831</v>
      </c>
      <c r="B318" s="45" t="s">
        <v>832</v>
      </c>
      <c r="C318" s="45" t="s">
        <v>835</v>
      </c>
      <c r="D318" s="49" t="s">
        <v>836</v>
      </c>
      <c r="E318" s="46" t="s">
        <v>837</v>
      </c>
      <c r="F318" s="46" t="s">
        <v>838</v>
      </c>
      <c r="G318" s="48"/>
      <c r="H318" s="47"/>
      <c r="I318" s="50"/>
      <c r="J318" s="47"/>
      <c r="K318" s="47"/>
      <c r="L318" s="47"/>
      <c r="M318" s="47"/>
      <c r="N318" s="47"/>
      <c r="O318" s="47"/>
    </row>
    <row r="319" spans="1:15" ht="15.75" customHeight="1">
      <c r="A319" s="45" t="s">
        <v>839</v>
      </c>
      <c r="B319" s="45" t="s">
        <v>840</v>
      </c>
      <c r="C319" s="45">
        <v>62</v>
      </c>
      <c r="D319" s="45" t="s">
        <v>841</v>
      </c>
      <c r="E319" s="40">
        <v>539265570</v>
      </c>
      <c r="F319" s="40">
        <v>525492640</v>
      </c>
      <c r="G319" s="41">
        <f t="shared" ref="G319:G332" si="17">F319/E319</f>
        <v>0.97445983803490366</v>
      </c>
      <c r="I319" s="42">
        <v>0.97445983803490366</v>
      </c>
    </row>
    <row r="320" spans="1:15" ht="15.75" customHeight="1">
      <c r="A320" s="45" t="s">
        <v>842</v>
      </c>
      <c r="B320" s="45" t="s">
        <v>840</v>
      </c>
      <c r="C320" s="45">
        <v>62</v>
      </c>
      <c r="D320" s="45" t="s">
        <v>843</v>
      </c>
      <c r="E320" s="40">
        <v>516000000</v>
      </c>
      <c r="F320" s="40">
        <v>500373247</v>
      </c>
      <c r="G320" s="41">
        <f t="shared" si="17"/>
        <v>0.96971559496124027</v>
      </c>
      <c r="I320" s="42">
        <v>0.96971559496124027</v>
      </c>
    </row>
    <row r="321" spans="1:9" ht="15.75" customHeight="1">
      <c r="A321" s="45" t="s">
        <v>844</v>
      </c>
      <c r="B321" s="45" t="s">
        <v>840</v>
      </c>
      <c r="C321" s="45">
        <v>25</v>
      </c>
      <c r="D321" s="45" t="s">
        <v>845</v>
      </c>
      <c r="E321" s="40">
        <v>508673213</v>
      </c>
      <c r="F321" s="40">
        <v>496045999</v>
      </c>
      <c r="G321" s="41">
        <f t="shared" si="17"/>
        <v>0.97517617661537837</v>
      </c>
      <c r="I321" s="42">
        <v>0.97517617661537837</v>
      </c>
    </row>
    <row r="322" spans="1:9" ht="15.75" customHeight="1">
      <c r="A322" s="45" t="s">
        <v>846</v>
      </c>
      <c r="B322" s="45" t="s">
        <v>847</v>
      </c>
      <c r="C322" s="45">
        <v>0</v>
      </c>
      <c r="D322" s="45" t="s">
        <v>848</v>
      </c>
      <c r="E322" s="40">
        <v>435120000</v>
      </c>
      <c r="F322" s="40">
        <v>435120000</v>
      </c>
      <c r="G322" s="41">
        <f t="shared" si="17"/>
        <v>1</v>
      </c>
      <c r="I322" s="42">
        <v>1</v>
      </c>
    </row>
    <row r="323" spans="1:9" ht="15.75" customHeight="1">
      <c r="A323" s="45" t="s">
        <v>849</v>
      </c>
      <c r="B323" s="45" t="s">
        <v>850</v>
      </c>
      <c r="C323" s="45">
        <v>25</v>
      </c>
      <c r="D323" s="45" t="s">
        <v>851</v>
      </c>
      <c r="E323" s="40">
        <v>430000000</v>
      </c>
      <c r="F323" s="40">
        <v>374932210</v>
      </c>
      <c r="G323" s="41">
        <f t="shared" si="17"/>
        <v>0.8719353720930233</v>
      </c>
      <c r="I323" s="42">
        <v>0.8719353720930233</v>
      </c>
    </row>
    <row r="324" spans="1:9" ht="15.75" customHeight="1">
      <c r="A324" s="45" t="s">
        <v>842</v>
      </c>
      <c r="B324" s="45" t="s">
        <v>850</v>
      </c>
      <c r="C324" s="45">
        <v>62</v>
      </c>
      <c r="D324" s="45" t="s">
        <v>852</v>
      </c>
      <c r="E324" s="40">
        <v>318915750</v>
      </c>
      <c r="F324" s="40">
        <v>314725880</v>
      </c>
      <c r="G324" s="41">
        <f t="shared" si="17"/>
        <v>0.98686214149034657</v>
      </c>
      <c r="I324" s="42">
        <v>0.98686214149034657</v>
      </c>
    </row>
    <row r="325" spans="1:9" ht="15.75" customHeight="1">
      <c r="A325" s="45" t="s">
        <v>853</v>
      </c>
      <c r="B325" s="45" t="s">
        <v>854</v>
      </c>
      <c r="C325" s="45" t="s">
        <v>855</v>
      </c>
      <c r="D325" s="45" t="s">
        <v>856</v>
      </c>
      <c r="E325" s="40">
        <v>9904395464</v>
      </c>
      <c r="F325" s="40">
        <v>7450759082</v>
      </c>
      <c r="G325" s="41">
        <f t="shared" si="17"/>
        <v>0.75226793084763688</v>
      </c>
      <c r="I325" s="42">
        <v>0.75226793084763688</v>
      </c>
    </row>
    <row r="326" spans="1:9" ht="15.75" customHeight="1">
      <c r="A326" s="45" t="s">
        <v>857</v>
      </c>
      <c r="B326" s="45" t="s">
        <v>858</v>
      </c>
      <c r="C326" s="45">
        <v>6</v>
      </c>
      <c r="D326" s="45" t="s">
        <v>859</v>
      </c>
      <c r="E326" s="40">
        <v>1936480000</v>
      </c>
      <c r="F326" s="40">
        <v>1181624461</v>
      </c>
      <c r="G326" s="41">
        <f t="shared" si="17"/>
        <v>0.61019192607204831</v>
      </c>
      <c r="I326" s="42">
        <v>0.61019192607204831</v>
      </c>
    </row>
    <row r="327" spans="1:9" ht="15.75" customHeight="1">
      <c r="A327" s="45" t="s">
        <v>860</v>
      </c>
      <c r="B327" s="45" t="s">
        <v>861</v>
      </c>
      <c r="C327" s="45">
        <v>242389</v>
      </c>
      <c r="D327" s="45" t="s">
        <v>862</v>
      </c>
      <c r="E327" s="40">
        <v>4021558308</v>
      </c>
      <c r="F327" s="40">
        <v>3723378048</v>
      </c>
      <c r="G327" s="41">
        <f t="shared" si="17"/>
        <v>0.92585454762477615</v>
      </c>
      <c r="I327" s="42">
        <v>0.92585454762477615</v>
      </c>
    </row>
    <row r="328" spans="1:9" ht="15.75" customHeight="1">
      <c r="A328" s="45" t="s">
        <v>863</v>
      </c>
      <c r="B328" s="45" t="s">
        <v>864</v>
      </c>
      <c r="C328" s="45">
        <v>0</v>
      </c>
      <c r="D328" s="45" t="s">
        <v>865</v>
      </c>
      <c r="E328" s="40">
        <v>252000000</v>
      </c>
      <c r="F328" s="40">
        <v>239425200</v>
      </c>
      <c r="G328" s="41">
        <f t="shared" si="17"/>
        <v>0.95009999999999994</v>
      </c>
      <c r="I328" s="42">
        <v>0.95009999999999994</v>
      </c>
    </row>
    <row r="329" spans="1:9" ht="15.75" customHeight="1">
      <c r="A329" s="45" t="s">
        <v>866</v>
      </c>
      <c r="B329" s="45" t="s">
        <v>867</v>
      </c>
      <c r="C329" s="45">
        <v>0</v>
      </c>
      <c r="D329" s="45" t="s">
        <v>868</v>
      </c>
      <c r="E329" s="40">
        <v>238095235</v>
      </c>
      <c r="F329" s="40">
        <v>238095235</v>
      </c>
      <c r="G329" s="41">
        <f t="shared" si="17"/>
        <v>1</v>
      </c>
      <c r="I329" s="42">
        <v>1</v>
      </c>
    </row>
    <row r="330" spans="1:9" ht="15.75" customHeight="1">
      <c r="A330" s="45" t="s">
        <v>846</v>
      </c>
      <c r="B330" s="45" t="s">
        <v>847</v>
      </c>
      <c r="C330" s="45">
        <v>7060</v>
      </c>
      <c r="D330" s="45" t="s">
        <v>869</v>
      </c>
      <c r="E330" s="40">
        <v>1604022085</v>
      </c>
      <c r="F330" s="40">
        <v>1137217737</v>
      </c>
      <c r="G330" s="41">
        <f t="shared" si="17"/>
        <v>0.70897885237035252</v>
      </c>
      <c r="I330" s="42">
        <v>0.70897885237035252</v>
      </c>
    </row>
    <row r="331" spans="1:9" ht="15.75" customHeight="1">
      <c r="A331" s="45" t="s">
        <v>870</v>
      </c>
      <c r="B331" s="45" t="s">
        <v>871</v>
      </c>
      <c r="C331" s="45">
        <v>4</v>
      </c>
      <c r="D331" s="45" t="s">
        <v>872</v>
      </c>
      <c r="E331" s="40">
        <v>1004523810</v>
      </c>
      <c r="F331" s="40">
        <v>969231136</v>
      </c>
      <c r="G331" s="41">
        <f t="shared" si="17"/>
        <v>0.9648662643446948</v>
      </c>
      <c r="I331" s="42">
        <v>0.9648662643446948</v>
      </c>
    </row>
    <row r="332" spans="1:9" ht="15.75" customHeight="1">
      <c r="A332" s="45" t="s">
        <v>857</v>
      </c>
      <c r="B332" s="45" t="s">
        <v>858</v>
      </c>
      <c r="C332" s="45">
        <v>6</v>
      </c>
      <c r="D332" s="45" t="s">
        <v>873</v>
      </c>
      <c r="E332" s="40">
        <v>219762660</v>
      </c>
      <c r="F332" s="40">
        <v>219762660</v>
      </c>
      <c r="G332" s="41">
        <f t="shared" si="17"/>
        <v>1</v>
      </c>
      <c r="I332" s="42">
        <v>1</v>
      </c>
    </row>
    <row r="333" spans="1:9" ht="15.75" customHeight="1">
      <c r="E333" s="40"/>
      <c r="F333" s="40"/>
      <c r="G333" s="41"/>
      <c r="H333" s="51" t="s">
        <v>874</v>
      </c>
      <c r="I333" s="52">
        <f>AVERAGE(I4:I332)</f>
        <v>0.97493742278963302</v>
      </c>
    </row>
    <row r="334" spans="1:9" ht="15.75" customHeight="1">
      <c r="E334" s="40"/>
      <c r="F334" s="40"/>
      <c r="G334" s="41"/>
      <c r="I334" s="42"/>
    </row>
    <row r="335" spans="1:9" ht="15.75" customHeight="1">
      <c r="E335" s="40"/>
      <c r="F335" s="40"/>
      <c r="G335" s="41"/>
      <c r="I335" s="42"/>
    </row>
    <row r="336" spans="1:9" ht="15.75" customHeight="1">
      <c r="E336" s="40"/>
      <c r="F336" s="40"/>
      <c r="G336" s="41"/>
      <c r="I336" s="42"/>
    </row>
    <row r="337" spans="5:9" ht="15.75" customHeight="1">
      <c r="E337" s="40"/>
      <c r="F337" s="40"/>
      <c r="G337" s="41"/>
      <c r="I337" s="42"/>
    </row>
    <row r="338" spans="5:9" ht="15.75" customHeight="1">
      <c r="E338" s="40"/>
      <c r="F338" s="40"/>
      <c r="G338" s="41"/>
      <c r="I338" s="42"/>
    </row>
    <row r="339" spans="5:9" ht="15.75" customHeight="1">
      <c r="E339" s="40"/>
      <c r="F339" s="40"/>
      <c r="G339" s="41"/>
      <c r="I339" s="42"/>
    </row>
    <row r="340" spans="5:9" ht="15.75" customHeight="1">
      <c r="E340" s="40"/>
      <c r="F340" s="40"/>
      <c r="G340" s="41"/>
      <c r="I340" s="42"/>
    </row>
    <row r="341" spans="5:9" ht="15.75" customHeight="1">
      <c r="E341" s="40"/>
      <c r="F341" s="40"/>
      <c r="G341" s="41"/>
      <c r="I341" s="42"/>
    </row>
    <row r="342" spans="5:9" ht="15.75" customHeight="1">
      <c r="E342" s="40"/>
      <c r="F342" s="40"/>
      <c r="G342" s="41"/>
      <c r="I342" s="42"/>
    </row>
    <row r="343" spans="5:9" ht="15.75" customHeight="1">
      <c r="E343" s="40"/>
      <c r="F343" s="40"/>
      <c r="G343" s="41"/>
      <c r="I343" s="42"/>
    </row>
    <row r="344" spans="5:9" ht="15.75" customHeight="1">
      <c r="E344" s="40"/>
      <c r="F344" s="40"/>
      <c r="G344" s="41"/>
      <c r="I344" s="42"/>
    </row>
    <row r="345" spans="5:9" ht="15.75" customHeight="1">
      <c r="E345" s="40"/>
      <c r="F345" s="40"/>
      <c r="G345" s="41"/>
      <c r="I345" s="42"/>
    </row>
    <row r="346" spans="5:9" ht="15.75" customHeight="1">
      <c r="E346" s="40"/>
      <c r="F346" s="40"/>
      <c r="G346" s="41"/>
      <c r="I346" s="42"/>
    </row>
    <row r="347" spans="5:9" ht="15.75" customHeight="1">
      <c r="E347" s="40"/>
      <c r="F347" s="40"/>
      <c r="G347" s="41"/>
      <c r="I347" s="42"/>
    </row>
    <row r="348" spans="5:9" ht="15.75" customHeight="1">
      <c r="E348" s="40"/>
      <c r="F348" s="40"/>
      <c r="G348" s="41"/>
      <c r="I348" s="42"/>
    </row>
    <row r="349" spans="5:9" ht="15.75" customHeight="1">
      <c r="E349" s="40"/>
      <c r="F349" s="40"/>
      <c r="G349" s="41"/>
      <c r="I349" s="42"/>
    </row>
    <row r="350" spans="5:9" ht="15.75" customHeight="1">
      <c r="E350" s="40"/>
      <c r="F350" s="40"/>
      <c r="G350" s="41"/>
      <c r="I350" s="42"/>
    </row>
    <row r="351" spans="5:9" ht="15.75" customHeight="1">
      <c r="E351" s="40"/>
      <c r="F351" s="40"/>
      <c r="G351" s="41"/>
      <c r="I351" s="42"/>
    </row>
    <row r="352" spans="5:9" ht="15.75" customHeight="1">
      <c r="E352" s="40"/>
      <c r="F352" s="40"/>
      <c r="G352" s="41"/>
      <c r="I352" s="42"/>
    </row>
    <row r="353" spans="5:9" ht="15.75" customHeight="1">
      <c r="E353" s="40"/>
      <c r="F353" s="40"/>
      <c r="G353" s="41"/>
      <c r="I353" s="42"/>
    </row>
    <row r="354" spans="5:9" ht="15.75" customHeight="1">
      <c r="E354" s="40"/>
      <c r="F354" s="40"/>
      <c r="G354" s="41"/>
      <c r="I354" s="42"/>
    </row>
    <row r="355" spans="5:9" ht="15.75" customHeight="1">
      <c r="E355" s="40"/>
      <c r="F355" s="40"/>
      <c r="G355" s="41"/>
      <c r="I355" s="42"/>
    </row>
    <row r="356" spans="5:9" ht="15.75" customHeight="1">
      <c r="E356" s="40"/>
      <c r="F356" s="40"/>
      <c r="G356" s="41"/>
      <c r="I356" s="42"/>
    </row>
    <row r="357" spans="5:9" ht="15.75" customHeight="1">
      <c r="E357" s="40"/>
      <c r="F357" s="40"/>
      <c r="G357" s="41"/>
      <c r="I357" s="42"/>
    </row>
    <row r="358" spans="5:9" ht="15.75" customHeight="1">
      <c r="E358" s="40"/>
      <c r="F358" s="40"/>
      <c r="G358" s="41"/>
      <c r="I358" s="42"/>
    </row>
    <row r="359" spans="5:9" ht="15.75" customHeight="1">
      <c r="E359" s="40"/>
      <c r="F359" s="40"/>
      <c r="G359" s="41"/>
      <c r="I359" s="42"/>
    </row>
    <row r="360" spans="5:9" ht="15.75" customHeight="1">
      <c r="E360" s="40"/>
      <c r="F360" s="40"/>
      <c r="G360" s="41"/>
      <c r="I360" s="42"/>
    </row>
    <row r="361" spans="5:9" ht="15.75" customHeight="1">
      <c r="E361" s="40"/>
      <c r="F361" s="40"/>
      <c r="G361" s="41"/>
      <c r="I361" s="42"/>
    </row>
    <row r="362" spans="5:9" ht="15.75" customHeight="1">
      <c r="E362" s="40"/>
      <c r="F362" s="40"/>
      <c r="G362" s="41"/>
      <c r="I362" s="42"/>
    </row>
    <row r="363" spans="5:9" ht="15.75" customHeight="1">
      <c r="E363" s="40"/>
      <c r="F363" s="40"/>
      <c r="G363" s="41"/>
      <c r="I363" s="42"/>
    </row>
    <row r="364" spans="5:9" ht="15.75" customHeight="1">
      <c r="E364" s="40"/>
      <c r="F364" s="40"/>
      <c r="G364" s="41"/>
      <c r="I364" s="42"/>
    </row>
    <row r="365" spans="5:9" ht="15.75" customHeight="1">
      <c r="E365" s="40"/>
      <c r="F365" s="40"/>
      <c r="G365" s="41"/>
      <c r="I365" s="42"/>
    </row>
    <row r="366" spans="5:9" ht="15.75" customHeight="1">
      <c r="E366" s="40"/>
      <c r="F366" s="40"/>
      <c r="G366" s="41"/>
      <c r="I366" s="42"/>
    </row>
    <row r="367" spans="5:9" ht="15.75" customHeight="1">
      <c r="E367" s="40"/>
      <c r="F367" s="40"/>
      <c r="G367" s="41"/>
      <c r="I367" s="42"/>
    </row>
    <row r="368" spans="5:9" ht="15.75" customHeight="1">
      <c r="E368" s="40"/>
      <c r="F368" s="40"/>
      <c r="G368" s="41"/>
      <c r="I368" s="42"/>
    </row>
    <row r="369" spans="5:9" ht="15.75" customHeight="1">
      <c r="E369" s="40"/>
      <c r="F369" s="40"/>
      <c r="G369" s="41"/>
      <c r="I369" s="42"/>
    </row>
    <row r="370" spans="5:9" ht="15.75" customHeight="1">
      <c r="E370" s="40"/>
      <c r="F370" s="40"/>
      <c r="G370" s="41"/>
      <c r="I370" s="42"/>
    </row>
    <row r="371" spans="5:9" ht="15.75" customHeight="1">
      <c r="E371" s="40"/>
      <c r="F371" s="40"/>
      <c r="G371" s="41"/>
      <c r="I371" s="42"/>
    </row>
    <row r="372" spans="5:9" ht="15.75" customHeight="1">
      <c r="E372" s="40"/>
      <c r="F372" s="40"/>
      <c r="G372" s="41"/>
      <c r="I372" s="42"/>
    </row>
    <row r="373" spans="5:9" ht="15.75" customHeight="1">
      <c r="E373" s="40"/>
      <c r="F373" s="40"/>
      <c r="G373" s="41"/>
      <c r="I373" s="42"/>
    </row>
    <row r="374" spans="5:9" ht="15.75" customHeight="1">
      <c r="E374" s="40"/>
      <c r="F374" s="40"/>
      <c r="G374" s="41"/>
      <c r="I374" s="42"/>
    </row>
    <row r="375" spans="5:9" ht="15.75" customHeight="1">
      <c r="E375" s="40"/>
      <c r="F375" s="40"/>
      <c r="G375" s="41"/>
      <c r="I375" s="42"/>
    </row>
    <row r="376" spans="5:9" ht="15.75" customHeight="1">
      <c r="E376" s="40"/>
      <c r="F376" s="40"/>
      <c r="G376" s="41"/>
      <c r="I376" s="42"/>
    </row>
    <row r="377" spans="5:9" ht="15.75" customHeight="1">
      <c r="E377" s="40"/>
      <c r="F377" s="40"/>
      <c r="G377" s="41"/>
      <c r="I377" s="42"/>
    </row>
    <row r="378" spans="5:9" ht="15.75" customHeight="1">
      <c r="E378" s="40"/>
      <c r="F378" s="40"/>
      <c r="G378" s="41"/>
      <c r="I378" s="42"/>
    </row>
    <row r="379" spans="5:9" ht="15.75" customHeight="1">
      <c r="E379" s="40"/>
      <c r="F379" s="40"/>
      <c r="G379" s="41"/>
      <c r="I379" s="42"/>
    </row>
    <row r="380" spans="5:9" ht="15.75" customHeight="1">
      <c r="E380" s="40"/>
      <c r="F380" s="40"/>
      <c r="G380" s="41"/>
      <c r="I380" s="42"/>
    </row>
    <row r="381" spans="5:9" ht="15.75" customHeight="1">
      <c r="E381" s="40"/>
      <c r="F381" s="40"/>
      <c r="G381" s="41"/>
      <c r="I381" s="42"/>
    </row>
    <row r="382" spans="5:9" ht="15.75" customHeight="1">
      <c r="E382" s="40"/>
      <c r="F382" s="40"/>
      <c r="G382" s="41"/>
      <c r="I382" s="42"/>
    </row>
    <row r="383" spans="5:9" ht="15.75" customHeight="1">
      <c r="E383" s="40"/>
      <c r="F383" s="40"/>
      <c r="G383" s="41"/>
      <c r="I383" s="42"/>
    </row>
    <row r="384" spans="5:9" ht="15.75" customHeight="1">
      <c r="E384" s="40"/>
      <c r="F384" s="40"/>
      <c r="G384" s="41"/>
      <c r="I384" s="42"/>
    </row>
    <row r="385" spans="5:9" ht="15.75" customHeight="1">
      <c r="E385" s="40"/>
      <c r="F385" s="40"/>
      <c r="G385" s="41"/>
      <c r="I385" s="42"/>
    </row>
    <row r="386" spans="5:9" ht="15.75" customHeight="1">
      <c r="E386" s="40"/>
      <c r="F386" s="40"/>
      <c r="G386" s="41"/>
      <c r="I386" s="42"/>
    </row>
    <row r="387" spans="5:9" ht="15.75" customHeight="1">
      <c r="E387" s="40"/>
      <c r="F387" s="40"/>
      <c r="G387" s="41"/>
      <c r="I387" s="42"/>
    </row>
    <row r="388" spans="5:9" ht="15.75" customHeight="1">
      <c r="E388" s="40"/>
      <c r="F388" s="40"/>
      <c r="G388" s="41"/>
      <c r="I388" s="42"/>
    </row>
    <row r="389" spans="5:9" ht="15.75" customHeight="1">
      <c r="E389" s="40"/>
      <c r="F389" s="40"/>
      <c r="G389" s="41"/>
      <c r="I389" s="42"/>
    </row>
    <row r="390" spans="5:9" ht="15.75" customHeight="1">
      <c r="E390" s="40"/>
      <c r="F390" s="40"/>
      <c r="G390" s="41"/>
      <c r="I390" s="42"/>
    </row>
    <row r="391" spans="5:9" ht="15.75" customHeight="1">
      <c r="E391" s="40"/>
      <c r="F391" s="40"/>
      <c r="G391" s="41"/>
      <c r="I391" s="42"/>
    </row>
    <row r="392" spans="5:9" ht="15.75" customHeight="1">
      <c r="E392" s="40"/>
      <c r="F392" s="40"/>
      <c r="G392" s="41"/>
      <c r="I392" s="42"/>
    </row>
    <row r="393" spans="5:9" ht="15.75" customHeight="1">
      <c r="E393" s="40"/>
      <c r="F393" s="40"/>
      <c r="G393" s="41"/>
      <c r="I393" s="42"/>
    </row>
    <row r="394" spans="5:9" ht="15.75" customHeight="1">
      <c r="E394" s="40"/>
      <c r="F394" s="40"/>
      <c r="G394" s="41"/>
      <c r="I394" s="42"/>
    </row>
    <row r="395" spans="5:9" ht="15.75" customHeight="1">
      <c r="E395" s="40"/>
      <c r="F395" s="40"/>
      <c r="G395" s="41"/>
      <c r="I395" s="42"/>
    </row>
    <row r="396" spans="5:9" ht="15.75" customHeight="1">
      <c r="E396" s="40"/>
      <c r="F396" s="40"/>
      <c r="G396" s="41"/>
      <c r="I396" s="42"/>
    </row>
    <row r="397" spans="5:9" ht="15.75" customHeight="1">
      <c r="E397" s="40"/>
      <c r="F397" s="40"/>
      <c r="G397" s="41"/>
      <c r="I397" s="42"/>
    </row>
    <row r="398" spans="5:9" ht="15.75" customHeight="1">
      <c r="E398" s="40"/>
      <c r="F398" s="40"/>
      <c r="G398" s="41"/>
      <c r="I398" s="42"/>
    </row>
    <row r="399" spans="5:9" ht="15.75" customHeight="1">
      <c r="E399" s="40"/>
      <c r="F399" s="40"/>
      <c r="G399" s="41"/>
      <c r="I399" s="42"/>
    </row>
    <row r="400" spans="5:9" ht="15.75" customHeight="1">
      <c r="E400" s="40"/>
      <c r="F400" s="40"/>
      <c r="G400" s="41"/>
      <c r="I400" s="42"/>
    </row>
    <row r="401" spans="5:9" ht="15.75" customHeight="1">
      <c r="E401" s="40"/>
      <c r="F401" s="40"/>
      <c r="G401" s="41"/>
      <c r="I401" s="42"/>
    </row>
    <row r="402" spans="5:9" ht="15.75" customHeight="1">
      <c r="E402" s="40"/>
      <c r="F402" s="40"/>
      <c r="G402" s="41"/>
      <c r="I402" s="42"/>
    </row>
    <row r="403" spans="5:9" ht="15.75" customHeight="1">
      <c r="E403" s="40"/>
      <c r="F403" s="40"/>
      <c r="G403" s="41"/>
      <c r="I403" s="42"/>
    </row>
    <row r="404" spans="5:9" ht="15.75" customHeight="1">
      <c r="E404" s="40"/>
      <c r="F404" s="40"/>
      <c r="G404" s="41"/>
      <c r="I404" s="42"/>
    </row>
    <row r="405" spans="5:9" ht="15.75" customHeight="1">
      <c r="E405" s="40"/>
      <c r="F405" s="40"/>
      <c r="G405" s="41"/>
      <c r="I405" s="42"/>
    </row>
    <row r="406" spans="5:9" ht="15.75" customHeight="1">
      <c r="E406" s="40"/>
      <c r="F406" s="40"/>
      <c r="G406" s="41"/>
      <c r="I406" s="42"/>
    </row>
    <row r="407" spans="5:9" ht="15.75" customHeight="1">
      <c r="E407" s="40"/>
      <c r="F407" s="40"/>
      <c r="G407" s="41"/>
      <c r="I407" s="42"/>
    </row>
    <row r="408" spans="5:9" ht="15.75" customHeight="1">
      <c r="E408" s="40"/>
      <c r="F408" s="40"/>
      <c r="G408" s="41"/>
      <c r="I408" s="42"/>
    </row>
    <row r="409" spans="5:9" ht="15.75" customHeight="1">
      <c r="E409" s="40"/>
      <c r="F409" s="40"/>
      <c r="G409" s="41"/>
      <c r="I409" s="42"/>
    </row>
    <row r="410" spans="5:9" ht="15.75" customHeight="1">
      <c r="E410" s="40"/>
      <c r="F410" s="40"/>
      <c r="G410" s="41"/>
      <c r="I410" s="42"/>
    </row>
    <row r="411" spans="5:9" ht="15.75" customHeight="1">
      <c r="E411" s="40"/>
      <c r="F411" s="40"/>
      <c r="G411" s="41"/>
      <c r="I411" s="42"/>
    </row>
    <row r="412" spans="5:9" ht="15.75" customHeight="1">
      <c r="E412" s="40"/>
      <c r="F412" s="40"/>
      <c r="G412" s="41"/>
      <c r="I412" s="42"/>
    </row>
    <row r="413" spans="5:9" ht="15.75" customHeight="1">
      <c r="E413" s="40"/>
      <c r="F413" s="40"/>
      <c r="G413" s="41"/>
      <c r="I413" s="42"/>
    </row>
    <row r="414" spans="5:9" ht="15.75" customHeight="1">
      <c r="E414" s="40"/>
      <c r="F414" s="40"/>
      <c r="G414" s="41"/>
      <c r="I414" s="42"/>
    </row>
    <row r="415" spans="5:9" ht="15.75" customHeight="1">
      <c r="E415" s="40"/>
      <c r="F415" s="40"/>
      <c r="G415" s="41"/>
      <c r="I415" s="42"/>
    </row>
    <row r="416" spans="5:9" ht="15.75" customHeight="1">
      <c r="E416" s="40"/>
      <c r="F416" s="40"/>
      <c r="G416" s="41"/>
      <c r="I416" s="42"/>
    </row>
    <row r="417" spans="5:9" ht="15.75" customHeight="1">
      <c r="E417" s="40"/>
      <c r="F417" s="40"/>
      <c r="G417" s="41"/>
      <c r="I417" s="42"/>
    </row>
    <row r="418" spans="5:9" ht="15.75" customHeight="1">
      <c r="E418" s="40"/>
      <c r="F418" s="40"/>
      <c r="G418" s="41"/>
      <c r="I418" s="42"/>
    </row>
    <row r="419" spans="5:9" ht="15.75" customHeight="1">
      <c r="E419" s="40"/>
      <c r="F419" s="40"/>
      <c r="G419" s="41"/>
      <c r="I419" s="42"/>
    </row>
    <row r="420" spans="5:9" ht="15.75" customHeight="1">
      <c r="E420" s="40"/>
      <c r="F420" s="40"/>
      <c r="G420" s="41"/>
      <c r="I420" s="42"/>
    </row>
    <row r="421" spans="5:9" ht="15.75" customHeight="1">
      <c r="E421" s="40"/>
      <c r="F421" s="40"/>
      <c r="G421" s="41"/>
      <c r="I421" s="42"/>
    </row>
    <row r="422" spans="5:9" ht="15.75" customHeight="1">
      <c r="E422" s="40"/>
      <c r="F422" s="40"/>
      <c r="G422" s="41"/>
      <c r="I422" s="42"/>
    </row>
    <row r="423" spans="5:9" ht="15.75" customHeight="1">
      <c r="E423" s="40"/>
      <c r="F423" s="40"/>
      <c r="G423" s="41"/>
      <c r="I423" s="42"/>
    </row>
    <row r="424" spans="5:9" ht="15.75" customHeight="1">
      <c r="E424" s="40"/>
      <c r="F424" s="40"/>
      <c r="G424" s="41"/>
      <c r="I424" s="42"/>
    </row>
    <row r="425" spans="5:9" ht="15.75" customHeight="1">
      <c r="E425" s="40"/>
      <c r="F425" s="40"/>
      <c r="G425" s="41"/>
      <c r="I425" s="42"/>
    </row>
    <row r="426" spans="5:9" ht="15.75" customHeight="1">
      <c r="E426" s="40"/>
      <c r="F426" s="40"/>
      <c r="G426" s="41"/>
      <c r="I426" s="42"/>
    </row>
    <row r="427" spans="5:9" ht="15.75" customHeight="1">
      <c r="E427" s="40"/>
      <c r="F427" s="40"/>
      <c r="G427" s="41"/>
      <c r="I427" s="42"/>
    </row>
    <row r="428" spans="5:9" ht="15.75" customHeight="1">
      <c r="E428" s="40"/>
      <c r="F428" s="40"/>
      <c r="G428" s="41"/>
      <c r="I428" s="42"/>
    </row>
    <row r="429" spans="5:9" ht="15.75" customHeight="1">
      <c r="E429" s="40"/>
      <c r="F429" s="40"/>
      <c r="G429" s="41"/>
      <c r="I429" s="42"/>
    </row>
    <row r="430" spans="5:9" ht="15.75" customHeight="1">
      <c r="E430" s="40"/>
      <c r="F430" s="40"/>
      <c r="G430" s="41"/>
      <c r="I430" s="42"/>
    </row>
    <row r="431" spans="5:9" ht="15.75" customHeight="1">
      <c r="E431" s="40"/>
      <c r="F431" s="40"/>
      <c r="G431" s="41"/>
      <c r="I431" s="42"/>
    </row>
    <row r="432" spans="5:9" ht="15.75" customHeight="1">
      <c r="E432" s="40"/>
      <c r="F432" s="40"/>
      <c r="G432" s="41"/>
      <c r="I432" s="42"/>
    </row>
    <row r="433" spans="5:9" ht="15.75" customHeight="1">
      <c r="E433" s="40"/>
      <c r="F433" s="40"/>
      <c r="G433" s="41"/>
      <c r="I433" s="42"/>
    </row>
    <row r="434" spans="5:9" ht="15.75" customHeight="1">
      <c r="E434" s="40"/>
      <c r="F434" s="40"/>
      <c r="G434" s="41"/>
      <c r="I434" s="42"/>
    </row>
    <row r="435" spans="5:9" ht="15.75" customHeight="1">
      <c r="E435" s="40"/>
      <c r="F435" s="40"/>
      <c r="G435" s="41"/>
      <c r="I435" s="42"/>
    </row>
    <row r="436" spans="5:9" ht="15.75" customHeight="1">
      <c r="E436" s="40"/>
      <c r="F436" s="40"/>
      <c r="G436" s="41"/>
      <c r="I436" s="42"/>
    </row>
    <row r="437" spans="5:9" ht="15.75" customHeight="1">
      <c r="E437" s="40"/>
      <c r="F437" s="40"/>
      <c r="G437" s="41"/>
      <c r="I437" s="42"/>
    </row>
    <row r="438" spans="5:9" ht="15.75" customHeight="1">
      <c r="E438" s="40"/>
      <c r="F438" s="40"/>
      <c r="G438" s="41"/>
      <c r="I438" s="42"/>
    </row>
    <row r="439" spans="5:9" ht="15.75" customHeight="1">
      <c r="E439" s="40"/>
      <c r="F439" s="40"/>
      <c r="G439" s="41"/>
      <c r="I439" s="42"/>
    </row>
    <row r="440" spans="5:9" ht="15.75" customHeight="1">
      <c r="E440" s="40"/>
      <c r="F440" s="40"/>
      <c r="G440" s="41"/>
      <c r="I440" s="42"/>
    </row>
    <row r="441" spans="5:9" ht="15.75" customHeight="1">
      <c r="E441" s="40"/>
      <c r="F441" s="40"/>
      <c r="G441" s="41"/>
      <c r="I441" s="42"/>
    </row>
    <row r="442" spans="5:9" ht="15.75" customHeight="1">
      <c r="E442" s="40"/>
      <c r="F442" s="40"/>
      <c r="G442" s="41"/>
      <c r="I442" s="42"/>
    </row>
    <row r="443" spans="5:9" ht="15.75" customHeight="1">
      <c r="E443" s="40"/>
      <c r="F443" s="40"/>
      <c r="G443" s="41"/>
      <c r="I443" s="42"/>
    </row>
    <row r="444" spans="5:9" ht="15.75" customHeight="1">
      <c r="E444" s="40"/>
      <c r="F444" s="40"/>
      <c r="G444" s="41"/>
      <c r="I444" s="42"/>
    </row>
    <row r="445" spans="5:9" ht="15.75" customHeight="1">
      <c r="E445" s="40"/>
      <c r="F445" s="40"/>
      <c r="G445" s="41"/>
      <c r="I445" s="42"/>
    </row>
    <row r="446" spans="5:9" ht="15.75" customHeight="1">
      <c r="E446" s="40"/>
      <c r="F446" s="40"/>
      <c r="G446" s="41"/>
      <c r="I446" s="42"/>
    </row>
    <row r="447" spans="5:9" ht="15.75" customHeight="1">
      <c r="E447" s="40"/>
      <c r="F447" s="40"/>
      <c r="G447" s="41"/>
      <c r="I447" s="42"/>
    </row>
    <row r="448" spans="5:9" ht="15.75" customHeight="1">
      <c r="E448" s="40"/>
      <c r="F448" s="40"/>
      <c r="G448" s="41"/>
      <c r="I448" s="42"/>
    </row>
    <row r="449" spans="5:9" ht="15.75" customHeight="1">
      <c r="E449" s="40"/>
      <c r="F449" s="40"/>
      <c r="G449" s="41"/>
      <c r="I449" s="42"/>
    </row>
    <row r="450" spans="5:9" ht="15.75" customHeight="1">
      <c r="E450" s="40"/>
      <c r="F450" s="40"/>
      <c r="G450" s="41"/>
      <c r="I450" s="42"/>
    </row>
    <row r="451" spans="5:9" ht="15.75" customHeight="1">
      <c r="E451" s="40"/>
      <c r="F451" s="40"/>
      <c r="G451" s="41"/>
      <c r="I451" s="42"/>
    </row>
    <row r="452" spans="5:9" ht="15.75" customHeight="1">
      <c r="E452" s="40"/>
      <c r="F452" s="40"/>
      <c r="G452" s="41"/>
      <c r="I452" s="42"/>
    </row>
    <row r="453" spans="5:9" ht="15.75" customHeight="1">
      <c r="E453" s="40"/>
      <c r="F453" s="40"/>
      <c r="G453" s="41"/>
      <c r="I453" s="42"/>
    </row>
    <row r="454" spans="5:9" ht="15.75" customHeight="1">
      <c r="E454" s="40"/>
      <c r="F454" s="40"/>
      <c r="G454" s="41"/>
      <c r="I454" s="42"/>
    </row>
    <row r="455" spans="5:9" ht="15.75" customHeight="1">
      <c r="E455" s="40"/>
      <c r="F455" s="40"/>
      <c r="G455" s="41"/>
      <c r="I455" s="42"/>
    </row>
    <row r="456" spans="5:9" ht="15.75" customHeight="1">
      <c r="E456" s="40"/>
      <c r="F456" s="40"/>
      <c r="G456" s="41"/>
      <c r="I456" s="42"/>
    </row>
    <row r="457" spans="5:9" ht="15.75" customHeight="1">
      <c r="E457" s="40"/>
      <c r="F457" s="40"/>
      <c r="G457" s="41"/>
      <c r="I457" s="42"/>
    </row>
    <row r="458" spans="5:9" ht="15.75" customHeight="1">
      <c r="E458" s="40"/>
      <c r="F458" s="40"/>
      <c r="G458" s="41"/>
      <c r="I458" s="42"/>
    </row>
    <row r="459" spans="5:9" ht="15.75" customHeight="1">
      <c r="E459" s="40"/>
      <c r="F459" s="40"/>
      <c r="G459" s="41"/>
      <c r="I459" s="42"/>
    </row>
    <row r="460" spans="5:9" ht="15.75" customHeight="1">
      <c r="E460" s="40"/>
      <c r="F460" s="40"/>
      <c r="G460" s="41"/>
      <c r="I460" s="42"/>
    </row>
    <row r="461" spans="5:9" ht="15.75" customHeight="1">
      <c r="E461" s="40"/>
      <c r="F461" s="40"/>
      <c r="G461" s="41"/>
      <c r="I461" s="42"/>
    </row>
    <row r="462" spans="5:9" ht="15.75" customHeight="1">
      <c r="E462" s="40"/>
      <c r="F462" s="40"/>
      <c r="G462" s="41"/>
      <c r="I462" s="42"/>
    </row>
    <row r="463" spans="5:9" ht="15.75" customHeight="1">
      <c r="E463" s="40"/>
      <c r="F463" s="40"/>
      <c r="G463" s="41"/>
      <c r="I463" s="42"/>
    </row>
    <row r="464" spans="5:9" ht="15.75" customHeight="1">
      <c r="E464" s="40"/>
      <c r="F464" s="40"/>
      <c r="G464" s="41"/>
      <c r="I464" s="42"/>
    </row>
    <row r="465" spans="5:9" ht="15.75" customHeight="1">
      <c r="E465" s="40"/>
      <c r="F465" s="40"/>
      <c r="G465" s="41"/>
      <c r="I465" s="42"/>
    </row>
    <row r="466" spans="5:9" ht="15.75" customHeight="1">
      <c r="E466" s="40"/>
      <c r="F466" s="40"/>
      <c r="G466" s="41"/>
      <c r="I466" s="42"/>
    </row>
    <row r="467" spans="5:9" ht="15.75" customHeight="1">
      <c r="E467" s="40"/>
      <c r="F467" s="40"/>
      <c r="G467" s="41"/>
      <c r="I467" s="42"/>
    </row>
    <row r="468" spans="5:9" ht="15.75" customHeight="1">
      <c r="E468" s="40"/>
      <c r="F468" s="40"/>
      <c r="G468" s="41"/>
      <c r="I468" s="42"/>
    </row>
    <row r="469" spans="5:9" ht="15.75" customHeight="1">
      <c r="E469" s="40"/>
      <c r="F469" s="40"/>
      <c r="G469" s="41"/>
      <c r="I469" s="42"/>
    </row>
    <row r="470" spans="5:9" ht="15.75" customHeight="1">
      <c r="E470" s="40"/>
      <c r="F470" s="40"/>
      <c r="G470" s="41"/>
      <c r="I470" s="42"/>
    </row>
    <row r="471" spans="5:9" ht="15.75" customHeight="1">
      <c r="E471" s="40"/>
      <c r="F471" s="40"/>
      <c r="G471" s="41"/>
      <c r="I471" s="42"/>
    </row>
    <row r="472" spans="5:9" ht="15.75" customHeight="1">
      <c r="E472" s="40"/>
      <c r="F472" s="40"/>
      <c r="G472" s="41"/>
      <c r="I472" s="42"/>
    </row>
    <row r="473" spans="5:9" ht="15.75" customHeight="1">
      <c r="E473" s="40"/>
      <c r="F473" s="40"/>
      <c r="G473" s="41"/>
      <c r="I473" s="42"/>
    </row>
    <row r="474" spans="5:9" ht="15.75" customHeight="1">
      <c r="E474" s="40"/>
      <c r="F474" s="40"/>
      <c r="G474" s="41"/>
      <c r="I474" s="42"/>
    </row>
    <row r="475" spans="5:9" ht="15.75" customHeight="1">
      <c r="E475" s="40"/>
      <c r="F475" s="40"/>
      <c r="G475" s="41"/>
      <c r="I475" s="42"/>
    </row>
    <row r="476" spans="5:9" ht="15.75" customHeight="1">
      <c r="E476" s="40"/>
      <c r="F476" s="40"/>
      <c r="G476" s="41"/>
      <c r="I476" s="42"/>
    </row>
    <row r="477" spans="5:9" ht="15.75" customHeight="1">
      <c r="E477" s="40"/>
      <c r="F477" s="40"/>
      <c r="G477" s="41"/>
      <c r="I477" s="42"/>
    </row>
    <row r="478" spans="5:9" ht="15.75" customHeight="1">
      <c r="E478" s="40"/>
      <c r="F478" s="40"/>
      <c r="G478" s="41"/>
      <c r="I478" s="42"/>
    </row>
    <row r="479" spans="5:9" ht="15.75" customHeight="1">
      <c r="E479" s="40"/>
      <c r="F479" s="40"/>
      <c r="G479" s="41"/>
      <c r="I479" s="42"/>
    </row>
    <row r="480" spans="5:9" ht="15.75" customHeight="1">
      <c r="E480" s="40"/>
      <c r="F480" s="40"/>
      <c r="G480" s="41"/>
      <c r="I480" s="42"/>
    </row>
    <row r="481" spans="5:9" ht="15.75" customHeight="1">
      <c r="E481" s="40"/>
      <c r="F481" s="40"/>
      <c r="G481" s="41"/>
      <c r="I481" s="42"/>
    </row>
    <row r="482" spans="5:9" ht="15.75" customHeight="1">
      <c r="E482" s="40"/>
      <c r="F482" s="40"/>
      <c r="G482" s="41"/>
      <c r="I482" s="42"/>
    </row>
    <row r="483" spans="5:9" ht="15.75" customHeight="1">
      <c r="E483" s="40"/>
      <c r="F483" s="40"/>
      <c r="G483" s="41"/>
      <c r="I483" s="42"/>
    </row>
    <row r="484" spans="5:9" ht="15.75" customHeight="1">
      <c r="E484" s="40"/>
      <c r="F484" s="40"/>
      <c r="G484" s="41"/>
      <c r="I484" s="42"/>
    </row>
    <row r="485" spans="5:9" ht="15.75" customHeight="1">
      <c r="E485" s="40"/>
      <c r="F485" s="40"/>
      <c r="G485" s="41"/>
      <c r="I485" s="42"/>
    </row>
    <row r="486" spans="5:9" ht="15.75" customHeight="1">
      <c r="E486" s="40"/>
      <c r="F486" s="40"/>
      <c r="G486" s="41"/>
      <c r="I486" s="42"/>
    </row>
    <row r="487" spans="5:9" ht="15.75" customHeight="1">
      <c r="E487" s="40"/>
      <c r="F487" s="40"/>
      <c r="G487" s="41"/>
      <c r="I487" s="42"/>
    </row>
    <row r="488" spans="5:9" ht="15.75" customHeight="1">
      <c r="E488" s="40"/>
      <c r="F488" s="40"/>
      <c r="G488" s="41"/>
      <c r="I488" s="42"/>
    </row>
    <row r="489" spans="5:9" ht="15.75" customHeight="1">
      <c r="E489" s="40"/>
      <c r="F489" s="40"/>
      <c r="G489" s="41"/>
      <c r="I489" s="42"/>
    </row>
    <row r="490" spans="5:9" ht="15.75" customHeight="1">
      <c r="E490" s="40"/>
      <c r="F490" s="40"/>
      <c r="G490" s="41"/>
      <c r="I490" s="42"/>
    </row>
    <row r="491" spans="5:9" ht="15.75" customHeight="1">
      <c r="E491" s="40"/>
      <c r="F491" s="40"/>
      <c r="G491" s="41"/>
      <c r="I491" s="42"/>
    </row>
    <row r="492" spans="5:9" ht="15.75" customHeight="1">
      <c r="E492" s="40"/>
      <c r="F492" s="40"/>
      <c r="G492" s="41"/>
      <c r="I492" s="42"/>
    </row>
    <row r="493" spans="5:9" ht="15.75" customHeight="1">
      <c r="E493" s="40"/>
      <c r="F493" s="40"/>
      <c r="G493" s="41"/>
      <c r="I493" s="42"/>
    </row>
    <row r="494" spans="5:9" ht="15.75" customHeight="1">
      <c r="E494" s="40"/>
      <c r="F494" s="40"/>
      <c r="G494" s="41"/>
      <c r="I494" s="42"/>
    </row>
    <row r="495" spans="5:9" ht="15.75" customHeight="1">
      <c r="E495" s="40"/>
      <c r="F495" s="40"/>
      <c r="G495" s="41"/>
      <c r="I495" s="42"/>
    </row>
    <row r="496" spans="5:9" ht="15.75" customHeight="1">
      <c r="E496" s="40"/>
      <c r="F496" s="40"/>
      <c r="G496" s="41"/>
      <c r="I496" s="42"/>
    </row>
    <row r="497" spans="5:9" ht="15.75" customHeight="1">
      <c r="E497" s="40"/>
      <c r="F497" s="40"/>
      <c r="G497" s="41"/>
      <c r="I497" s="42"/>
    </row>
    <row r="498" spans="5:9" ht="15.75" customHeight="1">
      <c r="E498" s="40"/>
      <c r="F498" s="40"/>
      <c r="G498" s="41"/>
      <c r="I498" s="42"/>
    </row>
    <row r="499" spans="5:9" ht="15.75" customHeight="1">
      <c r="E499" s="40"/>
      <c r="F499" s="40"/>
      <c r="G499" s="41"/>
      <c r="I499" s="42"/>
    </row>
    <row r="500" spans="5:9" ht="15.75" customHeight="1">
      <c r="E500" s="40"/>
      <c r="F500" s="40"/>
      <c r="G500" s="41"/>
      <c r="I500" s="42"/>
    </row>
    <row r="501" spans="5:9" ht="15.75" customHeight="1">
      <c r="E501" s="40"/>
      <c r="F501" s="40"/>
      <c r="G501" s="41"/>
      <c r="I501" s="42"/>
    </row>
    <row r="502" spans="5:9" ht="15.75" customHeight="1">
      <c r="E502" s="40"/>
      <c r="F502" s="40"/>
      <c r="G502" s="41"/>
      <c r="I502" s="42"/>
    </row>
    <row r="503" spans="5:9" ht="15.75" customHeight="1">
      <c r="E503" s="40"/>
      <c r="F503" s="40"/>
      <c r="G503" s="41"/>
      <c r="I503" s="42"/>
    </row>
    <row r="504" spans="5:9" ht="15.75" customHeight="1">
      <c r="E504" s="40"/>
      <c r="F504" s="40"/>
      <c r="G504" s="41"/>
      <c r="I504" s="42"/>
    </row>
    <row r="505" spans="5:9" ht="15.75" customHeight="1">
      <c r="E505" s="40"/>
      <c r="F505" s="40"/>
      <c r="G505" s="41"/>
      <c r="I505" s="42"/>
    </row>
    <row r="506" spans="5:9" ht="15.75" customHeight="1">
      <c r="E506" s="40"/>
      <c r="F506" s="40"/>
      <c r="G506" s="41"/>
      <c r="I506" s="42"/>
    </row>
    <row r="507" spans="5:9" ht="15.75" customHeight="1">
      <c r="E507" s="40"/>
      <c r="F507" s="40"/>
      <c r="G507" s="41"/>
      <c r="I507" s="42"/>
    </row>
    <row r="508" spans="5:9" ht="15.75" customHeight="1">
      <c r="E508" s="40"/>
      <c r="F508" s="40"/>
      <c r="G508" s="41"/>
      <c r="I508" s="42"/>
    </row>
    <row r="509" spans="5:9" ht="15.75" customHeight="1">
      <c r="E509" s="40"/>
      <c r="F509" s="40"/>
      <c r="G509" s="41"/>
      <c r="I509" s="42"/>
    </row>
    <row r="510" spans="5:9" ht="15.75" customHeight="1">
      <c r="E510" s="40"/>
      <c r="F510" s="40"/>
      <c r="G510" s="41"/>
      <c r="I510" s="42"/>
    </row>
    <row r="511" spans="5:9" ht="15.75" customHeight="1">
      <c r="E511" s="40"/>
      <c r="F511" s="40"/>
      <c r="G511" s="41"/>
      <c r="I511" s="42"/>
    </row>
    <row r="512" spans="5:9" ht="15.75" customHeight="1">
      <c r="E512" s="40"/>
      <c r="F512" s="40"/>
      <c r="G512" s="41"/>
      <c r="I512" s="42"/>
    </row>
    <row r="513" spans="5:9" ht="15.75" customHeight="1">
      <c r="E513" s="40"/>
      <c r="F513" s="40"/>
      <c r="G513" s="41"/>
      <c r="I513" s="42"/>
    </row>
    <row r="514" spans="5:9" ht="15.75" customHeight="1">
      <c r="E514" s="40"/>
      <c r="F514" s="40"/>
      <c r="G514" s="41"/>
      <c r="I514" s="42"/>
    </row>
    <row r="515" spans="5:9" ht="15.75" customHeight="1">
      <c r="E515" s="40"/>
      <c r="F515" s="40"/>
      <c r="G515" s="41"/>
      <c r="I515" s="42"/>
    </row>
    <row r="516" spans="5:9" ht="15.75" customHeight="1">
      <c r="E516" s="40"/>
      <c r="F516" s="40"/>
      <c r="G516" s="41"/>
      <c r="I516" s="42"/>
    </row>
    <row r="517" spans="5:9" ht="15.75" customHeight="1">
      <c r="E517" s="40"/>
      <c r="F517" s="40"/>
      <c r="G517" s="41"/>
      <c r="I517" s="42"/>
    </row>
    <row r="518" spans="5:9" ht="15.75" customHeight="1">
      <c r="E518" s="40"/>
      <c r="F518" s="40"/>
      <c r="G518" s="41"/>
      <c r="I518" s="42"/>
    </row>
    <row r="519" spans="5:9" ht="15.75" customHeight="1">
      <c r="E519" s="40"/>
      <c r="F519" s="40"/>
      <c r="G519" s="41"/>
      <c r="I519" s="42"/>
    </row>
    <row r="520" spans="5:9" ht="15.75" customHeight="1">
      <c r="E520" s="40"/>
      <c r="F520" s="40"/>
      <c r="G520" s="41"/>
      <c r="I520" s="42"/>
    </row>
    <row r="521" spans="5:9" ht="15.75" customHeight="1">
      <c r="E521" s="40"/>
      <c r="F521" s="40"/>
      <c r="G521" s="41"/>
      <c r="I521" s="42"/>
    </row>
    <row r="522" spans="5:9" ht="15.75" customHeight="1">
      <c r="E522" s="40"/>
      <c r="F522" s="40"/>
      <c r="G522" s="41"/>
      <c r="I522" s="42"/>
    </row>
    <row r="523" spans="5:9" ht="15.75" customHeight="1">
      <c r="E523" s="40"/>
      <c r="F523" s="40"/>
      <c r="G523" s="41"/>
      <c r="I523" s="42"/>
    </row>
    <row r="524" spans="5:9" ht="15.75" customHeight="1">
      <c r="E524" s="40"/>
      <c r="F524" s="40"/>
      <c r="G524" s="41"/>
      <c r="I524" s="42"/>
    </row>
    <row r="525" spans="5:9" ht="15.75" customHeight="1">
      <c r="E525" s="40"/>
      <c r="F525" s="40"/>
      <c r="G525" s="41"/>
      <c r="I525" s="42"/>
    </row>
    <row r="526" spans="5:9" ht="15.75" customHeight="1">
      <c r="E526" s="40"/>
      <c r="F526" s="40"/>
      <c r="G526" s="41"/>
      <c r="I526" s="42"/>
    </row>
    <row r="527" spans="5:9" ht="15.75" customHeight="1">
      <c r="E527" s="40"/>
      <c r="F527" s="40"/>
      <c r="G527" s="41"/>
      <c r="I527" s="42"/>
    </row>
    <row r="528" spans="5:9" ht="15.75" customHeight="1">
      <c r="E528" s="40"/>
      <c r="F528" s="40"/>
      <c r="G528" s="41"/>
      <c r="I528" s="42"/>
    </row>
    <row r="529" spans="5:9" ht="15.75" customHeight="1">
      <c r="E529" s="40"/>
      <c r="F529" s="40"/>
      <c r="G529" s="41"/>
      <c r="I529" s="42"/>
    </row>
    <row r="530" spans="5:9" ht="15.75" customHeight="1">
      <c r="E530" s="40"/>
      <c r="F530" s="40"/>
      <c r="G530" s="41"/>
      <c r="I530" s="42"/>
    </row>
    <row r="531" spans="5:9" ht="15.75" customHeight="1">
      <c r="E531" s="40"/>
      <c r="F531" s="40"/>
      <c r="G531" s="41"/>
      <c r="I531" s="42"/>
    </row>
    <row r="532" spans="5:9" ht="15.75" customHeight="1">
      <c r="E532" s="40"/>
      <c r="F532" s="40"/>
      <c r="G532" s="41"/>
      <c r="I532" s="42"/>
    </row>
    <row r="533" spans="5:9" ht="15.75" customHeight="1">
      <c r="E533" s="40"/>
      <c r="F533" s="40"/>
      <c r="G533" s="41"/>
      <c r="I533" s="42"/>
    </row>
    <row r="534" spans="5:9" ht="15.75" customHeight="1">
      <c r="E534" s="40"/>
      <c r="F534" s="40"/>
      <c r="G534" s="41"/>
      <c r="I534" s="42"/>
    </row>
    <row r="535" spans="5:9" ht="15.75" customHeight="1">
      <c r="E535" s="40"/>
      <c r="F535" s="40"/>
      <c r="G535" s="41"/>
      <c r="I535" s="42"/>
    </row>
    <row r="536" spans="5:9" ht="15.75" customHeight="1">
      <c r="E536" s="40"/>
      <c r="F536" s="40"/>
      <c r="G536" s="41"/>
      <c r="I536" s="42"/>
    </row>
    <row r="537" spans="5:9" ht="15.75" customHeight="1">
      <c r="E537" s="40"/>
      <c r="F537" s="40"/>
      <c r="G537" s="41"/>
      <c r="I537" s="42"/>
    </row>
    <row r="538" spans="5:9" ht="15.75" customHeight="1">
      <c r="E538" s="40"/>
      <c r="F538" s="40"/>
      <c r="G538" s="41"/>
      <c r="I538" s="42"/>
    </row>
    <row r="539" spans="5:9" ht="15.75" customHeight="1">
      <c r="E539" s="40"/>
      <c r="F539" s="40"/>
      <c r="G539" s="41"/>
      <c r="I539" s="42"/>
    </row>
    <row r="540" spans="5:9" ht="15.75" customHeight="1">
      <c r="E540" s="40"/>
      <c r="F540" s="40"/>
      <c r="G540" s="41"/>
      <c r="I540" s="42"/>
    </row>
    <row r="541" spans="5:9" ht="15.75" customHeight="1">
      <c r="E541" s="40"/>
      <c r="F541" s="40"/>
      <c r="G541" s="41"/>
      <c r="I541" s="42"/>
    </row>
    <row r="542" spans="5:9" ht="15.75" customHeight="1">
      <c r="E542" s="40"/>
      <c r="F542" s="40"/>
      <c r="G542" s="41"/>
      <c r="I542" s="42"/>
    </row>
    <row r="543" spans="5:9" ht="15.75" customHeight="1">
      <c r="E543" s="40"/>
      <c r="F543" s="40"/>
      <c r="G543" s="41"/>
      <c r="I543" s="42"/>
    </row>
    <row r="544" spans="5:9" ht="15.75" customHeight="1">
      <c r="E544" s="40"/>
      <c r="F544" s="40"/>
      <c r="G544" s="41"/>
      <c r="I544" s="42"/>
    </row>
    <row r="545" spans="5:9" ht="15.75" customHeight="1">
      <c r="E545" s="40"/>
      <c r="F545" s="40"/>
      <c r="G545" s="41"/>
      <c r="I545" s="42"/>
    </row>
    <row r="546" spans="5:9" ht="15.75" customHeight="1">
      <c r="E546" s="40"/>
      <c r="F546" s="40"/>
      <c r="G546" s="41"/>
      <c r="I546" s="42"/>
    </row>
    <row r="547" spans="5:9" ht="15.75" customHeight="1">
      <c r="E547" s="40"/>
      <c r="F547" s="40"/>
      <c r="G547" s="41"/>
      <c r="I547" s="42"/>
    </row>
    <row r="548" spans="5:9" ht="15.75" customHeight="1">
      <c r="E548" s="40"/>
      <c r="F548" s="40"/>
      <c r="G548" s="41"/>
      <c r="I548" s="42"/>
    </row>
    <row r="549" spans="5:9" ht="15.75" customHeight="1">
      <c r="E549" s="40"/>
      <c r="F549" s="40"/>
      <c r="G549" s="41"/>
      <c r="I549" s="42"/>
    </row>
    <row r="550" spans="5:9" ht="15.75" customHeight="1">
      <c r="E550" s="40"/>
      <c r="F550" s="40"/>
      <c r="G550" s="41"/>
      <c r="I550" s="42"/>
    </row>
    <row r="551" spans="5:9" ht="15.75" customHeight="1">
      <c r="E551" s="40"/>
      <c r="F551" s="40"/>
      <c r="G551" s="41"/>
      <c r="I551" s="42"/>
    </row>
    <row r="552" spans="5:9" ht="15.75" customHeight="1">
      <c r="E552" s="40"/>
      <c r="F552" s="40"/>
      <c r="G552" s="41"/>
      <c r="I552" s="42"/>
    </row>
    <row r="553" spans="5:9" ht="15.75" customHeight="1">
      <c r="E553" s="40"/>
      <c r="F553" s="40"/>
      <c r="G553" s="41"/>
      <c r="I553" s="42"/>
    </row>
    <row r="554" spans="5:9" ht="15.75" customHeight="1">
      <c r="E554" s="40"/>
      <c r="F554" s="40"/>
      <c r="G554" s="41"/>
      <c r="I554" s="42"/>
    </row>
    <row r="555" spans="5:9" ht="15.75" customHeight="1">
      <c r="E555" s="40"/>
      <c r="F555" s="40"/>
      <c r="G555" s="41"/>
      <c r="I555" s="42"/>
    </row>
    <row r="556" spans="5:9" ht="15.75" customHeight="1">
      <c r="E556" s="40"/>
      <c r="F556" s="40"/>
      <c r="G556" s="41"/>
      <c r="I556" s="42"/>
    </row>
    <row r="557" spans="5:9" ht="15.75" customHeight="1">
      <c r="E557" s="40"/>
      <c r="F557" s="40"/>
      <c r="G557" s="41"/>
      <c r="I557" s="42"/>
    </row>
    <row r="558" spans="5:9" ht="15.75" customHeight="1">
      <c r="E558" s="40"/>
      <c r="F558" s="40"/>
      <c r="G558" s="41"/>
      <c r="I558" s="42"/>
    </row>
    <row r="559" spans="5:9" ht="15.75" customHeight="1">
      <c r="E559" s="40"/>
      <c r="F559" s="40"/>
      <c r="G559" s="41"/>
      <c r="I559" s="42"/>
    </row>
    <row r="560" spans="5:9" ht="15.75" customHeight="1">
      <c r="E560" s="40"/>
      <c r="F560" s="40"/>
      <c r="G560" s="41"/>
      <c r="I560" s="42"/>
    </row>
    <row r="561" spans="5:9" ht="15.75" customHeight="1">
      <c r="E561" s="40"/>
      <c r="F561" s="40"/>
      <c r="G561" s="41"/>
      <c r="I561" s="42"/>
    </row>
    <row r="562" spans="5:9" ht="15.75" customHeight="1">
      <c r="E562" s="40"/>
      <c r="F562" s="40"/>
      <c r="G562" s="41"/>
      <c r="I562" s="42"/>
    </row>
    <row r="563" spans="5:9" ht="15.75" customHeight="1">
      <c r="E563" s="40"/>
      <c r="F563" s="40"/>
      <c r="G563" s="41"/>
      <c r="I563" s="42"/>
    </row>
    <row r="564" spans="5:9" ht="15.75" customHeight="1">
      <c r="E564" s="40"/>
      <c r="F564" s="40"/>
      <c r="G564" s="41"/>
      <c r="I564" s="42"/>
    </row>
    <row r="565" spans="5:9" ht="15.75" customHeight="1">
      <c r="E565" s="40"/>
      <c r="F565" s="40"/>
      <c r="G565" s="41"/>
      <c r="I565" s="42"/>
    </row>
    <row r="566" spans="5:9" ht="15.75" customHeight="1">
      <c r="E566" s="40"/>
      <c r="F566" s="40"/>
      <c r="G566" s="41"/>
      <c r="I566" s="42"/>
    </row>
    <row r="567" spans="5:9" ht="15.75" customHeight="1">
      <c r="E567" s="40"/>
      <c r="F567" s="40"/>
      <c r="G567" s="41"/>
      <c r="I567" s="42"/>
    </row>
    <row r="568" spans="5:9" ht="15.75" customHeight="1">
      <c r="E568" s="40"/>
      <c r="F568" s="40"/>
      <c r="G568" s="41"/>
      <c r="I568" s="42"/>
    </row>
    <row r="569" spans="5:9" ht="15.75" customHeight="1">
      <c r="E569" s="40"/>
      <c r="F569" s="40"/>
      <c r="G569" s="41"/>
      <c r="I569" s="42"/>
    </row>
    <row r="570" spans="5:9" ht="15.75" customHeight="1">
      <c r="E570" s="40"/>
      <c r="F570" s="40"/>
      <c r="G570" s="41"/>
      <c r="I570" s="42"/>
    </row>
    <row r="571" spans="5:9" ht="15.75" customHeight="1">
      <c r="E571" s="40"/>
      <c r="F571" s="40"/>
      <c r="G571" s="41"/>
      <c r="I571" s="42"/>
    </row>
    <row r="572" spans="5:9" ht="15.75" customHeight="1">
      <c r="E572" s="40"/>
      <c r="F572" s="40"/>
      <c r="G572" s="41"/>
      <c r="I572" s="42"/>
    </row>
    <row r="573" spans="5:9" ht="15.75" customHeight="1">
      <c r="E573" s="40"/>
      <c r="F573" s="40"/>
      <c r="G573" s="41"/>
      <c r="I573" s="42"/>
    </row>
    <row r="574" spans="5:9" ht="15.75" customHeight="1">
      <c r="E574" s="40"/>
      <c r="F574" s="40"/>
      <c r="G574" s="41"/>
      <c r="I574" s="42"/>
    </row>
    <row r="575" spans="5:9" ht="15.75" customHeight="1">
      <c r="E575" s="40"/>
      <c r="F575" s="40"/>
      <c r="G575" s="41"/>
      <c r="I575" s="42"/>
    </row>
    <row r="576" spans="5:9" ht="15.75" customHeight="1">
      <c r="E576" s="40"/>
      <c r="F576" s="40"/>
      <c r="G576" s="41"/>
      <c r="I576" s="42"/>
    </row>
    <row r="577" spans="5:9" ht="15.75" customHeight="1">
      <c r="E577" s="40"/>
      <c r="F577" s="40"/>
      <c r="G577" s="41"/>
      <c r="I577" s="42"/>
    </row>
    <row r="578" spans="5:9" ht="15.75" customHeight="1">
      <c r="E578" s="40"/>
      <c r="F578" s="40"/>
      <c r="G578" s="41"/>
      <c r="I578" s="42"/>
    </row>
    <row r="579" spans="5:9" ht="15.75" customHeight="1">
      <c r="E579" s="40"/>
      <c r="F579" s="40"/>
      <c r="G579" s="41"/>
      <c r="I579" s="42"/>
    </row>
    <row r="580" spans="5:9" ht="15.75" customHeight="1">
      <c r="E580" s="40"/>
      <c r="F580" s="40"/>
      <c r="G580" s="41"/>
      <c r="I580" s="42"/>
    </row>
    <row r="581" spans="5:9" ht="15.75" customHeight="1">
      <c r="E581" s="40"/>
      <c r="F581" s="40"/>
      <c r="G581" s="41"/>
      <c r="I581" s="42"/>
    </row>
    <row r="582" spans="5:9" ht="15.75" customHeight="1">
      <c r="E582" s="40"/>
      <c r="F582" s="40"/>
      <c r="G582" s="41"/>
      <c r="I582" s="42"/>
    </row>
    <row r="583" spans="5:9" ht="15.75" customHeight="1">
      <c r="E583" s="40"/>
      <c r="F583" s="40"/>
      <c r="G583" s="41"/>
      <c r="I583" s="42"/>
    </row>
    <row r="584" spans="5:9" ht="15.75" customHeight="1">
      <c r="E584" s="40"/>
      <c r="F584" s="40"/>
      <c r="G584" s="41"/>
      <c r="I584" s="42"/>
    </row>
    <row r="585" spans="5:9" ht="15.75" customHeight="1">
      <c r="E585" s="40"/>
      <c r="F585" s="40"/>
      <c r="G585" s="41"/>
      <c r="I585" s="42"/>
    </row>
    <row r="586" spans="5:9" ht="15.75" customHeight="1">
      <c r="E586" s="40"/>
      <c r="F586" s="40"/>
      <c r="G586" s="41"/>
      <c r="I586" s="42"/>
    </row>
    <row r="587" spans="5:9" ht="15.75" customHeight="1">
      <c r="E587" s="40"/>
      <c r="F587" s="40"/>
      <c r="G587" s="41"/>
      <c r="I587" s="42"/>
    </row>
    <row r="588" spans="5:9" ht="15.75" customHeight="1">
      <c r="E588" s="40"/>
      <c r="F588" s="40"/>
      <c r="G588" s="41"/>
      <c r="I588" s="42"/>
    </row>
    <row r="589" spans="5:9" ht="15.75" customHeight="1">
      <c r="E589" s="40"/>
      <c r="F589" s="40"/>
      <c r="G589" s="41"/>
      <c r="I589" s="42"/>
    </row>
    <row r="590" spans="5:9" ht="15.75" customHeight="1">
      <c r="E590" s="40"/>
      <c r="F590" s="40"/>
      <c r="G590" s="41"/>
      <c r="I590" s="42"/>
    </row>
    <row r="591" spans="5:9" ht="15.75" customHeight="1">
      <c r="E591" s="40"/>
      <c r="F591" s="40"/>
      <c r="G591" s="41"/>
      <c r="I591" s="42"/>
    </row>
    <row r="592" spans="5:9" ht="15.75" customHeight="1">
      <c r="E592" s="40"/>
      <c r="F592" s="40"/>
      <c r="G592" s="41"/>
      <c r="I592" s="42"/>
    </row>
    <row r="593" spans="5:9" ht="15.75" customHeight="1">
      <c r="E593" s="40"/>
      <c r="F593" s="40"/>
      <c r="G593" s="41"/>
      <c r="I593" s="42"/>
    </row>
    <row r="594" spans="5:9" ht="15.75" customHeight="1">
      <c r="E594" s="40"/>
      <c r="F594" s="40"/>
      <c r="G594" s="41"/>
      <c r="I594" s="42"/>
    </row>
    <row r="595" spans="5:9" ht="15.75" customHeight="1">
      <c r="E595" s="40"/>
      <c r="F595" s="40"/>
      <c r="G595" s="41"/>
      <c r="I595" s="42"/>
    </row>
    <row r="596" spans="5:9" ht="15.75" customHeight="1">
      <c r="E596" s="40"/>
      <c r="F596" s="40"/>
      <c r="G596" s="41"/>
      <c r="I596" s="42"/>
    </row>
    <row r="597" spans="5:9" ht="15.75" customHeight="1">
      <c r="E597" s="40"/>
      <c r="F597" s="40"/>
      <c r="G597" s="41"/>
      <c r="I597" s="42"/>
    </row>
    <row r="598" spans="5:9" ht="15.75" customHeight="1">
      <c r="E598" s="40"/>
      <c r="F598" s="40"/>
      <c r="G598" s="41"/>
      <c r="I598" s="42"/>
    </row>
    <row r="599" spans="5:9" ht="15.75" customHeight="1">
      <c r="E599" s="40"/>
      <c r="F599" s="40"/>
      <c r="G599" s="41"/>
      <c r="I599" s="42"/>
    </row>
    <row r="600" spans="5:9" ht="15.75" customHeight="1">
      <c r="E600" s="40"/>
      <c r="F600" s="40"/>
      <c r="G600" s="41"/>
      <c r="I600" s="42"/>
    </row>
    <row r="601" spans="5:9" ht="15.75" customHeight="1">
      <c r="E601" s="40"/>
      <c r="F601" s="40"/>
      <c r="G601" s="41"/>
      <c r="I601" s="42"/>
    </row>
    <row r="602" spans="5:9" ht="15.75" customHeight="1">
      <c r="E602" s="40"/>
      <c r="F602" s="40"/>
      <c r="G602" s="41"/>
      <c r="I602" s="42"/>
    </row>
    <row r="603" spans="5:9" ht="15.75" customHeight="1">
      <c r="E603" s="40"/>
      <c r="F603" s="40"/>
      <c r="G603" s="41"/>
      <c r="I603" s="42"/>
    </row>
    <row r="604" spans="5:9" ht="15.75" customHeight="1">
      <c r="E604" s="40"/>
      <c r="F604" s="40"/>
      <c r="G604" s="41"/>
      <c r="I604" s="42"/>
    </row>
    <row r="605" spans="5:9" ht="15.75" customHeight="1">
      <c r="E605" s="40"/>
      <c r="F605" s="40"/>
      <c r="G605" s="41"/>
      <c r="I605" s="42"/>
    </row>
    <row r="606" spans="5:9" ht="15.75" customHeight="1">
      <c r="E606" s="40"/>
      <c r="F606" s="40"/>
      <c r="G606" s="41"/>
      <c r="I606" s="42"/>
    </row>
    <row r="607" spans="5:9" ht="15.75" customHeight="1">
      <c r="E607" s="40"/>
      <c r="F607" s="40"/>
      <c r="G607" s="41"/>
      <c r="I607" s="42"/>
    </row>
    <row r="608" spans="5:9" ht="15.75" customHeight="1">
      <c r="E608" s="40"/>
      <c r="F608" s="40"/>
      <c r="G608" s="41"/>
      <c r="I608" s="42"/>
    </row>
    <row r="609" spans="5:9" ht="15.75" customHeight="1">
      <c r="E609" s="40"/>
      <c r="F609" s="40"/>
      <c r="G609" s="41"/>
      <c r="I609" s="42"/>
    </row>
    <row r="610" spans="5:9" ht="15.75" customHeight="1">
      <c r="E610" s="40"/>
      <c r="F610" s="40"/>
      <c r="G610" s="41"/>
      <c r="I610" s="42"/>
    </row>
    <row r="611" spans="5:9" ht="15.75" customHeight="1">
      <c r="E611" s="40"/>
      <c r="F611" s="40"/>
      <c r="G611" s="41"/>
      <c r="I611" s="42"/>
    </row>
    <row r="612" spans="5:9" ht="15.75" customHeight="1">
      <c r="E612" s="40"/>
      <c r="F612" s="40"/>
      <c r="G612" s="41"/>
      <c r="I612" s="42"/>
    </row>
    <row r="613" spans="5:9" ht="15.75" customHeight="1">
      <c r="E613" s="40"/>
      <c r="F613" s="40"/>
      <c r="G613" s="41"/>
      <c r="I613" s="42"/>
    </row>
    <row r="614" spans="5:9" ht="15.75" customHeight="1">
      <c r="E614" s="40"/>
      <c r="F614" s="40"/>
      <c r="G614" s="41"/>
      <c r="I614" s="42"/>
    </row>
    <row r="615" spans="5:9" ht="15.75" customHeight="1">
      <c r="E615" s="40"/>
      <c r="F615" s="40"/>
      <c r="G615" s="41"/>
      <c r="I615" s="42"/>
    </row>
    <row r="616" spans="5:9" ht="15.75" customHeight="1">
      <c r="E616" s="40"/>
      <c r="F616" s="40"/>
      <c r="G616" s="41"/>
      <c r="I616" s="42"/>
    </row>
    <row r="617" spans="5:9" ht="15.75" customHeight="1">
      <c r="E617" s="40"/>
      <c r="F617" s="40"/>
      <c r="G617" s="41"/>
      <c r="I617" s="42"/>
    </row>
    <row r="618" spans="5:9" ht="15.75" customHeight="1">
      <c r="E618" s="40"/>
      <c r="F618" s="40"/>
      <c r="G618" s="41"/>
      <c r="I618" s="42"/>
    </row>
    <row r="619" spans="5:9" ht="15.75" customHeight="1">
      <c r="E619" s="40"/>
      <c r="F619" s="40"/>
      <c r="G619" s="41"/>
      <c r="I619" s="42"/>
    </row>
    <row r="620" spans="5:9" ht="15.75" customHeight="1">
      <c r="E620" s="40"/>
      <c r="F620" s="40"/>
      <c r="G620" s="41"/>
      <c r="I620" s="42"/>
    </row>
    <row r="621" spans="5:9" ht="15.75" customHeight="1">
      <c r="E621" s="40"/>
      <c r="F621" s="40"/>
      <c r="G621" s="41"/>
      <c r="I621" s="42"/>
    </row>
    <row r="622" spans="5:9" ht="15.75" customHeight="1">
      <c r="E622" s="40"/>
      <c r="F622" s="40"/>
      <c r="G622" s="41"/>
      <c r="I622" s="42"/>
    </row>
    <row r="623" spans="5:9" ht="15.75" customHeight="1">
      <c r="E623" s="40"/>
      <c r="F623" s="40"/>
      <c r="G623" s="41"/>
      <c r="I623" s="42"/>
    </row>
    <row r="624" spans="5:9" ht="15.75" customHeight="1">
      <c r="E624" s="40"/>
      <c r="F624" s="40"/>
      <c r="G624" s="41"/>
      <c r="I624" s="42"/>
    </row>
    <row r="625" spans="5:9" ht="15.75" customHeight="1">
      <c r="E625" s="40"/>
      <c r="F625" s="40"/>
      <c r="G625" s="41"/>
      <c r="I625" s="42"/>
    </row>
    <row r="626" spans="5:9" ht="15.75" customHeight="1">
      <c r="E626" s="40"/>
      <c r="F626" s="40"/>
      <c r="G626" s="41"/>
      <c r="I626" s="42"/>
    </row>
    <row r="627" spans="5:9" ht="15.75" customHeight="1">
      <c r="E627" s="40"/>
      <c r="F627" s="40"/>
      <c r="G627" s="41"/>
      <c r="I627" s="42"/>
    </row>
    <row r="628" spans="5:9" ht="15.75" customHeight="1">
      <c r="E628" s="40"/>
      <c r="F628" s="40"/>
      <c r="G628" s="41"/>
      <c r="I628" s="42"/>
    </row>
    <row r="629" spans="5:9" ht="15.75" customHeight="1">
      <c r="E629" s="40"/>
      <c r="F629" s="40"/>
      <c r="G629" s="41"/>
      <c r="I629" s="42"/>
    </row>
    <row r="630" spans="5:9" ht="15.75" customHeight="1">
      <c r="E630" s="40"/>
      <c r="F630" s="40"/>
      <c r="G630" s="41"/>
      <c r="I630" s="42"/>
    </row>
    <row r="631" spans="5:9" ht="15.75" customHeight="1">
      <c r="E631" s="40"/>
      <c r="F631" s="40"/>
      <c r="G631" s="41"/>
      <c r="I631" s="42"/>
    </row>
    <row r="632" spans="5:9" ht="15.75" customHeight="1">
      <c r="E632" s="40"/>
      <c r="F632" s="40"/>
      <c r="G632" s="41"/>
      <c r="I632" s="42"/>
    </row>
    <row r="633" spans="5:9" ht="15.75" customHeight="1">
      <c r="E633" s="40"/>
      <c r="F633" s="40"/>
      <c r="G633" s="41"/>
      <c r="I633" s="42"/>
    </row>
    <row r="634" spans="5:9" ht="15.75" customHeight="1">
      <c r="E634" s="40"/>
      <c r="F634" s="40"/>
      <c r="G634" s="41"/>
      <c r="I634" s="42"/>
    </row>
    <row r="635" spans="5:9" ht="15.75" customHeight="1">
      <c r="E635" s="40"/>
      <c r="F635" s="40"/>
      <c r="G635" s="41"/>
      <c r="I635" s="42"/>
    </row>
    <row r="636" spans="5:9" ht="15.75" customHeight="1">
      <c r="E636" s="40"/>
      <c r="F636" s="40"/>
      <c r="G636" s="41"/>
      <c r="I636" s="42"/>
    </row>
    <row r="637" spans="5:9" ht="15.75" customHeight="1">
      <c r="E637" s="40"/>
      <c r="F637" s="40"/>
      <c r="G637" s="41"/>
      <c r="I637" s="42"/>
    </row>
    <row r="638" spans="5:9" ht="15.75" customHeight="1">
      <c r="E638" s="40"/>
      <c r="F638" s="40"/>
      <c r="G638" s="41"/>
      <c r="I638" s="42"/>
    </row>
    <row r="639" spans="5:9" ht="15.75" customHeight="1">
      <c r="E639" s="40"/>
      <c r="F639" s="40"/>
      <c r="G639" s="41"/>
      <c r="I639" s="42"/>
    </row>
    <row r="640" spans="5:9" ht="15.75" customHeight="1">
      <c r="E640" s="40"/>
      <c r="F640" s="40"/>
      <c r="G640" s="41"/>
      <c r="I640" s="42"/>
    </row>
    <row r="641" spans="5:9" ht="15.75" customHeight="1">
      <c r="E641" s="40"/>
      <c r="F641" s="40"/>
      <c r="G641" s="41"/>
      <c r="I641" s="42"/>
    </row>
    <row r="642" spans="5:9" ht="15.75" customHeight="1">
      <c r="E642" s="40"/>
      <c r="F642" s="40"/>
      <c r="G642" s="41"/>
      <c r="I642" s="42"/>
    </row>
    <row r="643" spans="5:9" ht="15.75" customHeight="1">
      <c r="E643" s="40"/>
      <c r="F643" s="40"/>
      <c r="G643" s="41"/>
      <c r="I643" s="42"/>
    </row>
    <row r="644" spans="5:9" ht="15.75" customHeight="1">
      <c r="E644" s="40"/>
      <c r="F644" s="40"/>
      <c r="G644" s="41"/>
      <c r="I644" s="42"/>
    </row>
    <row r="645" spans="5:9" ht="15.75" customHeight="1">
      <c r="E645" s="40"/>
      <c r="F645" s="40"/>
      <c r="G645" s="41"/>
      <c r="I645" s="42"/>
    </row>
    <row r="646" spans="5:9" ht="15.75" customHeight="1">
      <c r="E646" s="40"/>
      <c r="F646" s="40"/>
      <c r="G646" s="41"/>
      <c r="I646" s="42"/>
    </row>
    <row r="647" spans="5:9" ht="15.75" customHeight="1">
      <c r="E647" s="40"/>
      <c r="F647" s="40"/>
      <c r="G647" s="41"/>
      <c r="I647" s="42"/>
    </row>
    <row r="648" spans="5:9" ht="15.75" customHeight="1">
      <c r="E648" s="40"/>
      <c r="F648" s="40"/>
      <c r="G648" s="41"/>
      <c r="I648" s="42"/>
    </row>
    <row r="649" spans="5:9" ht="15.75" customHeight="1">
      <c r="E649" s="40"/>
      <c r="F649" s="40"/>
      <c r="G649" s="41"/>
      <c r="I649" s="42"/>
    </row>
    <row r="650" spans="5:9" ht="15.75" customHeight="1">
      <c r="E650" s="40"/>
      <c r="F650" s="40"/>
      <c r="G650" s="41"/>
      <c r="I650" s="42"/>
    </row>
    <row r="651" spans="5:9" ht="15.75" customHeight="1">
      <c r="E651" s="40"/>
      <c r="F651" s="40"/>
      <c r="G651" s="41"/>
      <c r="I651" s="42"/>
    </row>
    <row r="652" spans="5:9" ht="15.75" customHeight="1">
      <c r="E652" s="40"/>
      <c r="F652" s="40"/>
      <c r="G652" s="41"/>
      <c r="I652" s="42"/>
    </row>
    <row r="653" spans="5:9" ht="15.75" customHeight="1">
      <c r="E653" s="40"/>
      <c r="F653" s="40"/>
      <c r="G653" s="41"/>
      <c r="I653" s="42"/>
    </row>
    <row r="654" spans="5:9" ht="15.75" customHeight="1">
      <c r="E654" s="40"/>
      <c r="F654" s="40"/>
      <c r="G654" s="41"/>
      <c r="I654" s="42"/>
    </row>
    <row r="655" spans="5:9" ht="15.75" customHeight="1">
      <c r="E655" s="40"/>
      <c r="F655" s="40"/>
      <c r="G655" s="41"/>
      <c r="I655" s="42"/>
    </row>
    <row r="656" spans="5:9" ht="15.75" customHeight="1">
      <c r="E656" s="40"/>
      <c r="F656" s="40"/>
      <c r="G656" s="41"/>
      <c r="I656" s="42"/>
    </row>
    <row r="657" spans="5:9" ht="15.75" customHeight="1">
      <c r="E657" s="40"/>
      <c r="F657" s="40"/>
      <c r="G657" s="41"/>
      <c r="I657" s="42"/>
    </row>
    <row r="658" spans="5:9" ht="15.75" customHeight="1">
      <c r="E658" s="40"/>
      <c r="F658" s="40"/>
      <c r="G658" s="41"/>
      <c r="I658" s="42"/>
    </row>
    <row r="659" spans="5:9" ht="15.75" customHeight="1">
      <c r="E659" s="40"/>
      <c r="F659" s="40"/>
      <c r="G659" s="41"/>
      <c r="I659" s="42"/>
    </row>
    <row r="660" spans="5:9" ht="15.75" customHeight="1">
      <c r="E660" s="40"/>
      <c r="F660" s="40"/>
      <c r="G660" s="41"/>
      <c r="I660" s="42"/>
    </row>
    <row r="661" spans="5:9" ht="15.75" customHeight="1">
      <c r="E661" s="40"/>
      <c r="F661" s="40"/>
      <c r="G661" s="41"/>
      <c r="I661" s="42"/>
    </row>
    <row r="662" spans="5:9" ht="15.75" customHeight="1">
      <c r="E662" s="40"/>
      <c r="F662" s="40"/>
      <c r="G662" s="41"/>
      <c r="I662" s="42"/>
    </row>
    <row r="663" spans="5:9" ht="15.75" customHeight="1">
      <c r="E663" s="40"/>
      <c r="F663" s="40"/>
      <c r="G663" s="41"/>
      <c r="I663" s="42"/>
    </row>
    <row r="664" spans="5:9" ht="15.75" customHeight="1">
      <c r="E664" s="40"/>
      <c r="F664" s="40"/>
      <c r="G664" s="41"/>
      <c r="I664" s="42"/>
    </row>
    <row r="665" spans="5:9" ht="15.75" customHeight="1">
      <c r="E665" s="40"/>
      <c r="F665" s="40"/>
      <c r="G665" s="41"/>
      <c r="I665" s="42"/>
    </row>
    <row r="666" spans="5:9" ht="15.75" customHeight="1">
      <c r="E666" s="40"/>
      <c r="F666" s="40"/>
      <c r="G666" s="41"/>
      <c r="I666" s="42"/>
    </row>
    <row r="667" spans="5:9" ht="15.75" customHeight="1">
      <c r="E667" s="40"/>
      <c r="F667" s="40"/>
      <c r="G667" s="41"/>
      <c r="I667" s="42"/>
    </row>
    <row r="668" spans="5:9" ht="15.75" customHeight="1">
      <c r="E668" s="40"/>
      <c r="F668" s="40"/>
      <c r="G668" s="41"/>
      <c r="I668" s="42"/>
    </row>
    <row r="669" spans="5:9" ht="15.75" customHeight="1">
      <c r="E669" s="40"/>
      <c r="F669" s="40"/>
      <c r="G669" s="41"/>
      <c r="I669" s="42"/>
    </row>
    <row r="670" spans="5:9" ht="15.75" customHeight="1">
      <c r="E670" s="40"/>
      <c r="F670" s="40"/>
      <c r="G670" s="41"/>
      <c r="I670" s="42"/>
    </row>
    <row r="671" spans="5:9" ht="15.75" customHeight="1">
      <c r="E671" s="40"/>
      <c r="F671" s="40"/>
      <c r="G671" s="41"/>
      <c r="I671" s="42"/>
    </row>
    <row r="672" spans="5:9" ht="15.75" customHeight="1">
      <c r="E672" s="40"/>
      <c r="F672" s="40"/>
      <c r="G672" s="41"/>
      <c r="I672" s="42"/>
    </row>
    <row r="673" spans="5:9" ht="15.75" customHeight="1">
      <c r="E673" s="40"/>
      <c r="F673" s="40"/>
      <c r="G673" s="41"/>
      <c r="I673" s="42"/>
    </row>
    <row r="674" spans="5:9" ht="15.75" customHeight="1">
      <c r="E674" s="40"/>
      <c r="F674" s="40"/>
      <c r="G674" s="41"/>
      <c r="I674" s="42"/>
    </row>
    <row r="675" spans="5:9" ht="15.75" customHeight="1">
      <c r="E675" s="40"/>
      <c r="F675" s="40"/>
      <c r="G675" s="41"/>
      <c r="I675" s="42"/>
    </row>
    <row r="676" spans="5:9" ht="15.75" customHeight="1">
      <c r="E676" s="40"/>
      <c r="F676" s="40"/>
      <c r="G676" s="41"/>
      <c r="I676" s="42"/>
    </row>
    <row r="677" spans="5:9" ht="15.75" customHeight="1">
      <c r="E677" s="40"/>
      <c r="F677" s="40"/>
      <c r="G677" s="41"/>
      <c r="I677" s="42"/>
    </row>
    <row r="678" spans="5:9" ht="15.75" customHeight="1">
      <c r="E678" s="40"/>
      <c r="F678" s="40"/>
      <c r="G678" s="41"/>
      <c r="I678" s="42"/>
    </row>
    <row r="679" spans="5:9" ht="15.75" customHeight="1">
      <c r="E679" s="40"/>
      <c r="F679" s="40"/>
      <c r="G679" s="41"/>
      <c r="I679" s="42"/>
    </row>
    <row r="680" spans="5:9" ht="15.75" customHeight="1">
      <c r="E680" s="40"/>
      <c r="F680" s="40"/>
      <c r="G680" s="41"/>
      <c r="I680" s="42"/>
    </row>
    <row r="681" spans="5:9" ht="15.75" customHeight="1">
      <c r="E681" s="40"/>
      <c r="F681" s="40"/>
      <c r="G681" s="41"/>
      <c r="I681" s="42"/>
    </row>
    <row r="682" spans="5:9" ht="15.75" customHeight="1">
      <c r="E682" s="40"/>
      <c r="F682" s="40"/>
      <c r="G682" s="41"/>
      <c r="I682" s="42"/>
    </row>
    <row r="683" spans="5:9" ht="15.75" customHeight="1">
      <c r="E683" s="40"/>
      <c r="F683" s="40"/>
      <c r="G683" s="41"/>
      <c r="I683" s="42"/>
    </row>
    <row r="684" spans="5:9" ht="15.75" customHeight="1">
      <c r="E684" s="40"/>
      <c r="F684" s="40"/>
      <c r="G684" s="41"/>
      <c r="I684" s="42"/>
    </row>
    <row r="685" spans="5:9" ht="15.75" customHeight="1">
      <c r="E685" s="40"/>
      <c r="F685" s="40"/>
      <c r="G685" s="41"/>
      <c r="I685" s="42"/>
    </row>
    <row r="686" spans="5:9" ht="15.75" customHeight="1">
      <c r="E686" s="40"/>
      <c r="F686" s="40"/>
      <c r="G686" s="41"/>
      <c r="I686" s="42"/>
    </row>
    <row r="687" spans="5:9" ht="15.75" customHeight="1">
      <c r="E687" s="40"/>
      <c r="F687" s="40"/>
      <c r="G687" s="41"/>
      <c r="I687" s="42"/>
    </row>
    <row r="688" spans="5:9" ht="15.75" customHeight="1">
      <c r="E688" s="40"/>
      <c r="F688" s="40"/>
      <c r="G688" s="41"/>
      <c r="I688" s="42"/>
    </row>
    <row r="689" spans="5:9" ht="15.75" customHeight="1">
      <c r="E689" s="40"/>
      <c r="F689" s="40"/>
      <c r="G689" s="41"/>
      <c r="I689" s="42"/>
    </row>
    <row r="690" spans="5:9" ht="15.75" customHeight="1">
      <c r="E690" s="40"/>
      <c r="F690" s="40"/>
      <c r="G690" s="41"/>
      <c r="I690" s="42"/>
    </row>
    <row r="691" spans="5:9" ht="15.75" customHeight="1">
      <c r="E691" s="40"/>
      <c r="F691" s="40"/>
      <c r="G691" s="41"/>
      <c r="I691" s="42"/>
    </row>
    <row r="692" spans="5:9" ht="15.75" customHeight="1">
      <c r="E692" s="40"/>
      <c r="F692" s="40"/>
      <c r="G692" s="41"/>
      <c r="I692" s="42"/>
    </row>
    <row r="693" spans="5:9" ht="15.75" customHeight="1">
      <c r="E693" s="40"/>
      <c r="F693" s="40"/>
      <c r="G693" s="41"/>
      <c r="I693" s="42"/>
    </row>
    <row r="694" spans="5:9" ht="15.75" customHeight="1">
      <c r="E694" s="40"/>
      <c r="F694" s="40"/>
      <c r="G694" s="41"/>
      <c r="I694" s="42"/>
    </row>
    <row r="695" spans="5:9" ht="15.75" customHeight="1">
      <c r="E695" s="40"/>
      <c r="F695" s="40"/>
      <c r="G695" s="41"/>
      <c r="I695" s="42"/>
    </row>
    <row r="696" spans="5:9" ht="15.75" customHeight="1">
      <c r="E696" s="40"/>
      <c r="F696" s="40"/>
      <c r="G696" s="41"/>
      <c r="I696" s="42"/>
    </row>
    <row r="697" spans="5:9" ht="15.75" customHeight="1">
      <c r="E697" s="40"/>
      <c r="F697" s="40"/>
      <c r="G697" s="41"/>
      <c r="I697" s="42"/>
    </row>
    <row r="698" spans="5:9" ht="15.75" customHeight="1">
      <c r="E698" s="40"/>
      <c r="F698" s="40"/>
      <c r="G698" s="41"/>
      <c r="I698" s="42"/>
    </row>
    <row r="699" spans="5:9" ht="15.75" customHeight="1">
      <c r="E699" s="40"/>
      <c r="F699" s="40"/>
      <c r="G699" s="41"/>
      <c r="I699" s="42"/>
    </row>
    <row r="700" spans="5:9" ht="15.75" customHeight="1">
      <c r="E700" s="40"/>
      <c r="F700" s="40"/>
      <c r="G700" s="41"/>
      <c r="I700" s="42"/>
    </row>
    <row r="701" spans="5:9" ht="15.75" customHeight="1">
      <c r="E701" s="40"/>
      <c r="F701" s="40"/>
      <c r="G701" s="41"/>
      <c r="I701" s="42"/>
    </row>
    <row r="702" spans="5:9" ht="15.75" customHeight="1">
      <c r="E702" s="40"/>
      <c r="F702" s="40"/>
      <c r="G702" s="41"/>
      <c r="I702" s="42"/>
    </row>
    <row r="703" spans="5:9" ht="15.75" customHeight="1">
      <c r="E703" s="40"/>
      <c r="F703" s="40"/>
      <c r="G703" s="41"/>
      <c r="I703" s="42"/>
    </row>
    <row r="704" spans="5:9" ht="15.75" customHeight="1">
      <c r="E704" s="40"/>
      <c r="F704" s="40"/>
      <c r="G704" s="41"/>
      <c r="I704" s="42"/>
    </row>
    <row r="705" spans="5:9" ht="15.75" customHeight="1">
      <c r="E705" s="40"/>
      <c r="F705" s="40"/>
      <c r="G705" s="41"/>
      <c r="I705" s="42"/>
    </row>
    <row r="706" spans="5:9" ht="15.75" customHeight="1">
      <c r="E706" s="40"/>
      <c r="F706" s="40"/>
      <c r="G706" s="41"/>
      <c r="I706" s="42"/>
    </row>
    <row r="707" spans="5:9" ht="15.75" customHeight="1">
      <c r="E707" s="40"/>
      <c r="F707" s="40"/>
      <c r="G707" s="41"/>
      <c r="I707" s="42"/>
    </row>
    <row r="708" spans="5:9" ht="15.75" customHeight="1">
      <c r="E708" s="40"/>
      <c r="F708" s="40"/>
      <c r="G708" s="41"/>
      <c r="I708" s="42"/>
    </row>
    <row r="709" spans="5:9" ht="15.75" customHeight="1">
      <c r="E709" s="40"/>
      <c r="F709" s="40"/>
      <c r="G709" s="41"/>
      <c r="I709" s="42"/>
    </row>
    <row r="710" spans="5:9" ht="15.75" customHeight="1">
      <c r="E710" s="40"/>
      <c r="F710" s="40"/>
      <c r="G710" s="41"/>
      <c r="I710" s="42"/>
    </row>
    <row r="711" spans="5:9" ht="15.75" customHeight="1">
      <c r="E711" s="40"/>
      <c r="F711" s="40"/>
      <c r="G711" s="41"/>
      <c r="I711" s="42"/>
    </row>
    <row r="712" spans="5:9" ht="15.75" customHeight="1">
      <c r="E712" s="40"/>
      <c r="F712" s="40"/>
      <c r="G712" s="41"/>
      <c r="I712" s="42"/>
    </row>
    <row r="713" spans="5:9" ht="15.75" customHeight="1">
      <c r="E713" s="40"/>
      <c r="F713" s="40"/>
      <c r="G713" s="41"/>
      <c r="I713" s="42"/>
    </row>
    <row r="714" spans="5:9" ht="15.75" customHeight="1">
      <c r="E714" s="40"/>
      <c r="F714" s="40"/>
      <c r="G714" s="41"/>
      <c r="I714" s="42"/>
    </row>
    <row r="715" spans="5:9" ht="15.75" customHeight="1">
      <c r="E715" s="40"/>
      <c r="F715" s="40"/>
      <c r="G715" s="41"/>
      <c r="I715" s="42"/>
    </row>
    <row r="716" spans="5:9" ht="15.75" customHeight="1">
      <c r="E716" s="40"/>
      <c r="F716" s="40"/>
      <c r="G716" s="41"/>
      <c r="I716" s="42"/>
    </row>
    <row r="717" spans="5:9" ht="15.75" customHeight="1">
      <c r="E717" s="40"/>
      <c r="F717" s="40"/>
      <c r="G717" s="41"/>
      <c r="I717" s="42"/>
    </row>
    <row r="718" spans="5:9" ht="15.75" customHeight="1">
      <c r="E718" s="40"/>
      <c r="F718" s="40"/>
      <c r="G718" s="41"/>
      <c r="I718" s="42"/>
    </row>
    <row r="719" spans="5:9" ht="15.75" customHeight="1">
      <c r="E719" s="40"/>
      <c r="F719" s="40"/>
      <c r="G719" s="41"/>
      <c r="I719" s="42"/>
    </row>
    <row r="720" spans="5:9" ht="15.75" customHeight="1">
      <c r="E720" s="40"/>
      <c r="F720" s="40"/>
      <c r="G720" s="41"/>
      <c r="I720" s="42"/>
    </row>
    <row r="721" spans="5:9" ht="15.75" customHeight="1">
      <c r="E721" s="40"/>
      <c r="F721" s="40"/>
      <c r="G721" s="41"/>
      <c r="I721" s="42"/>
    </row>
    <row r="722" spans="5:9" ht="15.75" customHeight="1">
      <c r="E722" s="40"/>
      <c r="F722" s="40"/>
      <c r="G722" s="41"/>
      <c r="I722" s="42"/>
    </row>
    <row r="723" spans="5:9" ht="15.75" customHeight="1">
      <c r="E723" s="40"/>
      <c r="F723" s="40"/>
      <c r="G723" s="41"/>
      <c r="I723" s="42"/>
    </row>
    <row r="724" spans="5:9" ht="15.75" customHeight="1">
      <c r="E724" s="40"/>
      <c r="F724" s="40"/>
      <c r="G724" s="41"/>
      <c r="I724" s="42"/>
    </row>
    <row r="725" spans="5:9" ht="15.75" customHeight="1">
      <c r="E725" s="40"/>
      <c r="F725" s="40"/>
      <c r="G725" s="41"/>
      <c r="I725" s="42"/>
    </row>
    <row r="726" spans="5:9" ht="15.75" customHeight="1">
      <c r="E726" s="40"/>
      <c r="F726" s="40"/>
      <c r="G726" s="41"/>
      <c r="I726" s="42"/>
    </row>
    <row r="727" spans="5:9" ht="15.75" customHeight="1">
      <c r="E727" s="40"/>
      <c r="F727" s="40"/>
      <c r="G727" s="41"/>
      <c r="I727" s="42"/>
    </row>
    <row r="728" spans="5:9" ht="15.75" customHeight="1">
      <c r="E728" s="40"/>
      <c r="F728" s="40"/>
      <c r="G728" s="41"/>
      <c r="I728" s="42"/>
    </row>
    <row r="729" spans="5:9" ht="15.75" customHeight="1">
      <c r="E729" s="40"/>
      <c r="F729" s="40"/>
      <c r="G729" s="41"/>
      <c r="I729" s="42"/>
    </row>
    <row r="730" spans="5:9" ht="15.75" customHeight="1">
      <c r="E730" s="40"/>
      <c r="F730" s="40"/>
      <c r="G730" s="41"/>
      <c r="I730" s="42"/>
    </row>
    <row r="731" spans="5:9" ht="15.75" customHeight="1">
      <c r="E731" s="40"/>
      <c r="F731" s="40"/>
      <c r="G731" s="41"/>
      <c r="I731" s="42"/>
    </row>
    <row r="732" spans="5:9" ht="15.75" customHeight="1">
      <c r="E732" s="40"/>
      <c r="F732" s="40"/>
      <c r="G732" s="41"/>
      <c r="I732" s="42"/>
    </row>
    <row r="733" spans="5:9" ht="15.75" customHeight="1">
      <c r="E733" s="40"/>
      <c r="F733" s="40"/>
      <c r="G733" s="41"/>
      <c r="I733" s="42"/>
    </row>
    <row r="734" spans="5:9" ht="15.75" customHeight="1">
      <c r="E734" s="40"/>
      <c r="F734" s="40"/>
      <c r="G734" s="41"/>
      <c r="I734" s="42"/>
    </row>
    <row r="735" spans="5:9" ht="15.75" customHeight="1">
      <c r="E735" s="40"/>
      <c r="F735" s="40"/>
      <c r="G735" s="41"/>
      <c r="I735" s="42"/>
    </row>
    <row r="736" spans="5:9" ht="15.75" customHeight="1">
      <c r="E736" s="40"/>
      <c r="F736" s="40"/>
      <c r="G736" s="41"/>
      <c r="I736" s="42"/>
    </row>
    <row r="737" spans="5:9" ht="15.75" customHeight="1">
      <c r="E737" s="40"/>
      <c r="F737" s="40"/>
      <c r="G737" s="41"/>
      <c r="I737" s="42"/>
    </row>
    <row r="738" spans="5:9" ht="15.75" customHeight="1">
      <c r="E738" s="40"/>
      <c r="F738" s="40"/>
      <c r="G738" s="41"/>
      <c r="I738" s="42"/>
    </row>
    <row r="739" spans="5:9" ht="15.75" customHeight="1">
      <c r="E739" s="40"/>
      <c r="F739" s="40"/>
      <c r="G739" s="41"/>
      <c r="I739" s="42"/>
    </row>
    <row r="740" spans="5:9" ht="15.75" customHeight="1">
      <c r="E740" s="40"/>
      <c r="F740" s="40"/>
      <c r="G740" s="41"/>
      <c r="I740" s="42"/>
    </row>
    <row r="741" spans="5:9" ht="15.75" customHeight="1">
      <c r="E741" s="40"/>
      <c r="F741" s="40"/>
      <c r="G741" s="41"/>
      <c r="I741" s="42"/>
    </row>
    <row r="742" spans="5:9" ht="15.75" customHeight="1">
      <c r="E742" s="40"/>
      <c r="F742" s="40"/>
      <c r="G742" s="41"/>
      <c r="I742" s="42"/>
    </row>
    <row r="743" spans="5:9" ht="15.75" customHeight="1">
      <c r="E743" s="40"/>
      <c r="F743" s="40"/>
      <c r="G743" s="41"/>
      <c r="I743" s="42"/>
    </row>
    <row r="744" spans="5:9" ht="15.75" customHeight="1">
      <c r="E744" s="40"/>
      <c r="F744" s="40"/>
      <c r="G744" s="41"/>
      <c r="I744" s="42"/>
    </row>
    <row r="745" spans="5:9" ht="15.75" customHeight="1">
      <c r="E745" s="40"/>
      <c r="F745" s="40"/>
      <c r="G745" s="41"/>
      <c r="I745" s="42"/>
    </row>
    <row r="746" spans="5:9" ht="15.75" customHeight="1">
      <c r="E746" s="40"/>
      <c r="F746" s="40"/>
      <c r="G746" s="41"/>
      <c r="I746" s="42"/>
    </row>
    <row r="747" spans="5:9" ht="15.75" customHeight="1">
      <c r="E747" s="40"/>
      <c r="F747" s="40"/>
      <c r="G747" s="41"/>
      <c r="I747" s="42"/>
    </row>
    <row r="748" spans="5:9" ht="15.75" customHeight="1">
      <c r="E748" s="40"/>
      <c r="F748" s="40"/>
      <c r="G748" s="41"/>
      <c r="I748" s="42"/>
    </row>
    <row r="749" spans="5:9" ht="15.75" customHeight="1">
      <c r="E749" s="40"/>
      <c r="F749" s="40"/>
      <c r="G749" s="41"/>
      <c r="I749" s="42"/>
    </row>
    <row r="750" spans="5:9" ht="15.75" customHeight="1">
      <c r="E750" s="40"/>
      <c r="F750" s="40"/>
      <c r="G750" s="41"/>
      <c r="I750" s="42"/>
    </row>
    <row r="751" spans="5:9" ht="15.75" customHeight="1">
      <c r="E751" s="40"/>
      <c r="F751" s="40"/>
      <c r="G751" s="41"/>
      <c r="I751" s="42"/>
    </row>
    <row r="752" spans="5:9" ht="15.75" customHeight="1">
      <c r="E752" s="40"/>
      <c r="F752" s="40"/>
      <c r="G752" s="41"/>
      <c r="I752" s="42"/>
    </row>
    <row r="753" spans="5:9" ht="15.75" customHeight="1">
      <c r="E753" s="40"/>
      <c r="F753" s="40"/>
      <c r="G753" s="41"/>
      <c r="I753" s="42"/>
    </row>
    <row r="754" spans="5:9" ht="15.75" customHeight="1">
      <c r="E754" s="40"/>
      <c r="F754" s="40"/>
      <c r="G754" s="41"/>
      <c r="I754" s="42"/>
    </row>
    <row r="755" spans="5:9" ht="15.75" customHeight="1">
      <c r="E755" s="40"/>
      <c r="F755" s="40"/>
      <c r="G755" s="41"/>
      <c r="I755" s="42"/>
    </row>
    <row r="756" spans="5:9" ht="15.75" customHeight="1">
      <c r="E756" s="40"/>
      <c r="F756" s="40"/>
      <c r="G756" s="41"/>
      <c r="I756" s="42"/>
    </row>
    <row r="757" spans="5:9" ht="15.75" customHeight="1">
      <c r="E757" s="40"/>
      <c r="F757" s="40"/>
      <c r="G757" s="41"/>
      <c r="I757" s="42"/>
    </row>
    <row r="758" spans="5:9" ht="15.75" customHeight="1">
      <c r="E758" s="40"/>
      <c r="F758" s="40"/>
      <c r="G758" s="41"/>
      <c r="I758" s="42"/>
    </row>
    <row r="759" spans="5:9" ht="15.75" customHeight="1">
      <c r="E759" s="40"/>
      <c r="F759" s="40"/>
      <c r="G759" s="41"/>
      <c r="I759" s="42"/>
    </row>
    <row r="760" spans="5:9" ht="15.75" customHeight="1">
      <c r="E760" s="40"/>
      <c r="F760" s="40"/>
      <c r="G760" s="41"/>
      <c r="I760" s="42"/>
    </row>
    <row r="761" spans="5:9" ht="15.75" customHeight="1">
      <c r="E761" s="40"/>
      <c r="F761" s="40"/>
      <c r="G761" s="41"/>
      <c r="I761" s="42"/>
    </row>
    <row r="762" spans="5:9" ht="15.75" customHeight="1">
      <c r="E762" s="40"/>
      <c r="F762" s="40"/>
      <c r="G762" s="41"/>
      <c r="I762" s="42"/>
    </row>
    <row r="763" spans="5:9" ht="15.75" customHeight="1">
      <c r="E763" s="40"/>
      <c r="F763" s="40"/>
      <c r="G763" s="41"/>
      <c r="I763" s="42"/>
    </row>
    <row r="764" spans="5:9" ht="15.75" customHeight="1">
      <c r="E764" s="40"/>
      <c r="F764" s="40"/>
      <c r="G764" s="41"/>
      <c r="I764" s="42"/>
    </row>
    <row r="765" spans="5:9" ht="15.75" customHeight="1">
      <c r="E765" s="40"/>
      <c r="F765" s="40"/>
      <c r="G765" s="41"/>
      <c r="I765" s="42"/>
    </row>
    <row r="766" spans="5:9" ht="15.75" customHeight="1">
      <c r="E766" s="40"/>
      <c r="F766" s="40"/>
      <c r="G766" s="41"/>
      <c r="I766" s="42"/>
    </row>
    <row r="767" spans="5:9" ht="15.75" customHeight="1">
      <c r="E767" s="40"/>
      <c r="F767" s="40"/>
      <c r="G767" s="41"/>
      <c r="I767" s="42"/>
    </row>
    <row r="768" spans="5:9" ht="15.75" customHeight="1">
      <c r="E768" s="40"/>
      <c r="F768" s="40"/>
      <c r="G768" s="41"/>
      <c r="I768" s="42"/>
    </row>
    <row r="769" spans="5:9" ht="15.75" customHeight="1">
      <c r="E769" s="40"/>
      <c r="F769" s="40"/>
      <c r="G769" s="41"/>
      <c r="I769" s="42"/>
    </row>
    <row r="770" spans="5:9" ht="15.75" customHeight="1">
      <c r="E770" s="40"/>
      <c r="F770" s="40"/>
      <c r="G770" s="41"/>
      <c r="I770" s="42"/>
    </row>
    <row r="771" spans="5:9" ht="15.75" customHeight="1">
      <c r="E771" s="40"/>
      <c r="F771" s="40"/>
      <c r="G771" s="41"/>
      <c r="I771" s="42"/>
    </row>
    <row r="772" spans="5:9" ht="15.75" customHeight="1">
      <c r="E772" s="40"/>
      <c r="F772" s="40"/>
      <c r="G772" s="41"/>
      <c r="I772" s="42"/>
    </row>
    <row r="773" spans="5:9" ht="15.75" customHeight="1">
      <c r="E773" s="40"/>
      <c r="F773" s="40"/>
      <c r="G773" s="41"/>
      <c r="I773" s="42"/>
    </row>
    <row r="774" spans="5:9" ht="15.75" customHeight="1">
      <c r="E774" s="40"/>
      <c r="F774" s="40"/>
      <c r="G774" s="41"/>
      <c r="I774" s="42"/>
    </row>
    <row r="775" spans="5:9" ht="15.75" customHeight="1">
      <c r="E775" s="40"/>
      <c r="F775" s="40"/>
      <c r="G775" s="41"/>
      <c r="I775" s="42"/>
    </row>
    <row r="776" spans="5:9" ht="15.75" customHeight="1">
      <c r="E776" s="40"/>
      <c r="F776" s="40"/>
      <c r="G776" s="41"/>
      <c r="I776" s="42"/>
    </row>
    <row r="777" spans="5:9" ht="15.75" customHeight="1">
      <c r="E777" s="40"/>
      <c r="F777" s="40"/>
      <c r="G777" s="41"/>
      <c r="I777" s="42"/>
    </row>
    <row r="778" spans="5:9" ht="15.75" customHeight="1">
      <c r="E778" s="40"/>
      <c r="F778" s="40"/>
      <c r="G778" s="41"/>
      <c r="I778" s="42"/>
    </row>
    <row r="779" spans="5:9" ht="15.75" customHeight="1">
      <c r="E779" s="40"/>
      <c r="F779" s="40"/>
      <c r="G779" s="41"/>
      <c r="I779" s="42"/>
    </row>
    <row r="780" spans="5:9" ht="15.75" customHeight="1">
      <c r="E780" s="40"/>
      <c r="F780" s="40"/>
      <c r="G780" s="41"/>
      <c r="I780" s="42"/>
    </row>
    <row r="781" spans="5:9" ht="15.75" customHeight="1">
      <c r="E781" s="40"/>
      <c r="F781" s="40"/>
      <c r="G781" s="41"/>
      <c r="I781" s="42"/>
    </row>
    <row r="782" spans="5:9" ht="15.75" customHeight="1">
      <c r="E782" s="40"/>
      <c r="F782" s="40"/>
      <c r="G782" s="41"/>
      <c r="I782" s="42"/>
    </row>
    <row r="783" spans="5:9" ht="15.75" customHeight="1">
      <c r="E783" s="40"/>
      <c r="F783" s="40"/>
      <c r="G783" s="41"/>
      <c r="I783" s="42"/>
    </row>
    <row r="784" spans="5:9" ht="15.75" customHeight="1">
      <c r="E784" s="40"/>
      <c r="F784" s="40"/>
      <c r="G784" s="41"/>
      <c r="I784" s="42"/>
    </row>
    <row r="785" spans="5:9" ht="15.75" customHeight="1">
      <c r="E785" s="40"/>
      <c r="F785" s="40"/>
      <c r="G785" s="41"/>
      <c r="I785" s="42"/>
    </row>
    <row r="786" spans="5:9" ht="15.75" customHeight="1">
      <c r="E786" s="40"/>
      <c r="F786" s="40"/>
      <c r="G786" s="41"/>
      <c r="I786" s="42"/>
    </row>
    <row r="787" spans="5:9" ht="15.75" customHeight="1">
      <c r="E787" s="40"/>
      <c r="F787" s="40"/>
      <c r="G787" s="41"/>
      <c r="I787" s="42"/>
    </row>
    <row r="788" spans="5:9" ht="15.75" customHeight="1">
      <c r="E788" s="40"/>
      <c r="F788" s="40"/>
      <c r="G788" s="41"/>
      <c r="I788" s="42"/>
    </row>
    <row r="789" spans="5:9" ht="15.75" customHeight="1">
      <c r="E789" s="40"/>
      <c r="F789" s="40"/>
      <c r="G789" s="41"/>
      <c r="I789" s="42"/>
    </row>
    <row r="790" spans="5:9" ht="15.75" customHeight="1">
      <c r="E790" s="40"/>
      <c r="F790" s="40"/>
      <c r="G790" s="41"/>
      <c r="I790" s="42"/>
    </row>
    <row r="791" spans="5:9" ht="15.75" customHeight="1">
      <c r="E791" s="40"/>
      <c r="F791" s="40"/>
      <c r="G791" s="41"/>
      <c r="I791" s="42"/>
    </row>
    <row r="792" spans="5:9" ht="15.75" customHeight="1">
      <c r="E792" s="40"/>
      <c r="F792" s="40"/>
      <c r="G792" s="41"/>
      <c r="I792" s="42"/>
    </row>
    <row r="793" spans="5:9" ht="15.75" customHeight="1">
      <c r="E793" s="40"/>
      <c r="F793" s="40"/>
      <c r="G793" s="41"/>
      <c r="I793" s="42"/>
    </row>
    <row r="794" spans="5:9" ht="15.75" customHeight="1">
      <c r="E794" s="40"/>
      <c r="F794" s="40"/>
      <c r="G794" s="41"/>
      <c r="I794" s="42"/>
    </row>
    <row r="795" spans="5:9" ht="15.75" customHeight="1">
      <c r="E795" s="40"/>
      <c r="F795" s="40"/>
      <c r="G795" s="41"/>
      <c r="I795" s="42"/>
    </row>
    <row r="796" spans="5:9" ht="15.75" customHeight="1">
      <c r="E796" s="40"/>
      <c r="F796" s="40"/>
      <c r="G796" s="41"/>
      <c r="I796" s="42"/>
    </row>
    <row r="797" spans="5:9" ht="15.75" customHeight="1">
      <c r="E797" s="40"/>
      <c r="F797" s="40"/>
      <c r="G797" s="41"/>
      <c r="I797" s="42"/>
    </row>
    <row r="798" spans="5:9" ht="15.75" customHeight="1">
      <c r="E798" s="40"/>
      <c r="F798" s="40"/>
      <c r="G798" s="41"/>
      <c r="I798" s="42"/>
    </row>
    <row r="799" spans="5:9" ht="15.75" customHeight="1">
      <c r="E799" s="40"/>
      <c r="F799" s="40"/>
      <c r="G799" s="41"/>
      <c r="I799" s="42"/>
    </row>
    <row r="800" spans="5:9" ht="15.75" customHeight="1">
      <c r="E800" s="40"/>
      <c r="F800" s="40"/>
      <c r="G800" s="41"/>
      <c r="I800" s="42"/>
    </row>
    <row r="801" spans="5:9" ht="15.75" customHeight="1">
      <c r="E801" s="40"/>
      <c r="F801" s="40"/>
      <c r="G801" s="41"/>
      <c r="I801" s="42"/>
    </row>
    <row r="802" spans="5:9" ht="15.75" customHeight="1">
      <c r="E802" s="40"/>
      <c r="F802" s="40"/>
      <c r="G802" s="41"/>
      <c r="I802" s="42"/>
    </row>
    <row r="803" spans="5:9" ht="15.75" customHeight="1">
      <c r="E803" s="40"/>
      <c r="F803" s="40"/>
      <c r="G803" s="41"/>
      <c r="I803" s="42"/>
    </row>
    <row r="804" spans="5:9" ht="15.75" customHeight="1">
      <c r="E804" s="40"/>
      <c r="F804" s="40"/>
      <c r="G804" s="41"/>
      <c r="I804" s="42"/>
    </row>
    <row r="805" spans="5:9" ht="15.75" customHeight="1">
      <c r="E805" s="40"/>
      <c r="F805" s="40"/>
      <c r="G805" s="41"/>
      <c r="I805" s="42"/>
    </row>
    <row r="806" spans="5:9" ht="15.75" customHeight="1">
      <c r="E806" s="40"/>
      <c r="F806" s="40"/>
      <c r="G806" s="41"/>
      <c r="I806" s="42"/>
    </row>
    <row r="807" spans="5:9" ht="15.75" customHeight="1">
      <c r="E807" s="40"/>
      <c r="F807" s="40"/>
      <c r="G807" s="41"/>
      <c r="I807" s="42"/>
    </row>
    <row r="808" spans="5:9" ht="15.75" customHeight="1">
      <c r="E808" s="40"/>
      <c r="F808" s="40"/>
      <c r="G808" s="41"/>
      <c r="I808" s="42"/>
    </row>
    <row r="809" spans="5:9" ht="15.75" customHeight="1">
      <c r="E809" s="40"/>
      <c r="F809" s="40"/>
      <c r="G809" s="41"/>
      <c r="I809" s="42"/>
    </row>
    <row r="810" spans="5:9" ht="15.75" customHeight="1">
      <c r="E810" s="40"/>
      <c r="F810" s="40"/>
      <c r="G810" s="41"/>
      <c r="I810" s="42"/>
    </row>
    <row r="811" spans="5:9" ht="15.75" customHeight="1">
      <c r="E811" s="40"/>
      <c r="F811" s="40"/>
      <c r="G811" s="41"/>
      <c r="I811" s="42"/>
    </row>
    <row r="812" spans="5:9" ht="15.75" customHeight="1">
      <c r="E812" s="40"/>
      <c r="F812" s="40"/>
      <c r="G812" s="41"/>
      <c r="I812" s="42"/>
    </row>
    <row r="813" spans="5:9" ht="15.75" customHeight="1">
      <c r="E813" s="40"/>
      <c r="F813" s="40"/>
      <c r="G813" s="41"/>
      <c r="I813" s="42"/>
    </row>
    <row r="814" spans="5:9" ht="15.75" customHeight="1">
      <c r="E814" s="40"/>
      <c r="F814" s="40"/>
      <c r="G814" s="41"/>
      <c r="I814" s="42"/>
    </row>
    <row r="815" spans="5:9" ht="15.75" customHeight="1">
      <c r="E815" s="40"/>
      <c r="F815" s="40"/>
      <c r="G815" s="41"/>
      <c r="I815" s="42"/>
    </row>
    <row r="816" spans="5:9" ht="15.75" customHeight="1">
      <c r="E816" s="40"/>
      <c r="F816" s="40"/>
      <c r="G816" s="41"/>
      <c r="I816" s="42"/>
    </row>
    <row r="817" spans="5:9" ht="15.75" customHeight="1">
      <c r="E817" s="40"/>
      <c r="F817" s="40"/>
      <c r="G817" s="41"/>
      <c r="I817" s="42"/>
    </row>
    <row r="818" spans="5:9" ht="15.75" customHeight="1">
      <c r="E818" s="40"/>
      <c r="F818" s="40"/>
      <c r="G818" s="41"/>
      <c r="I818" s="42"/>
    </row>
    <row r="819" spans="5:9" ht="15.75" customHeight="1">
      <c r="E819" s="40"/>
      <c r="F819" s="40"/>
      <c r="G819" s="41"/>
      <c r="I819" s="42"/>
    </row>
    <row r="820" spans="5:9" ht="15.75" customHeight="1">
      <c r="E820" s="40"/>
      <c r="F820" s="40"/>
      <c r="G820" s="41"/>
      <c r="I820" s="42"/>
    </row>
    <row r="821" spans="5:9" ht="15.75" customHeight="1">
      <c r="E821" s="40"/>
      <c r="F821" s="40"/>
      <c r="G821" s="41"/>
      <c r="I821" s="42"/>
    </row>
    <row r="822" spans="5:9" ht="15.75" customHeight="1">
      <c r="E822" s="40"/>
      <c r="F822" s="40"/>
      <c r="G822" s="41"/>
      <c r="I822" s="42"/>
    </row>
    <row r="823" spans="5:9" ht="15.75" customHeight="1">
      <c r="E823" s="40"/>
      <c r="F823" s="40"/>
      <c r="G823" s="41"/>
      <c r="I823" s="42"/>
    </row>
    <row r="824" spans="5:9" ht="15.75" customHeight="1">
      <c r="E824" s="40"/>
      <c r="F824" s="40"/>
      <c r="G824" s="41"/>
      <c r="I824" s="42"/>
    </row>
    <row r="825" spans="5:9" ht="15.75" customHeight="1">
      <c r="E825" s="40"/>
      <c r="F825" s="40"/>
      <c r="G825" s="41"/>
      <c r="I825" s="42"/>
    </row>
    <row r="826" spans="5:9" ht="15.75" customHeight="1">
      <c r="E826" s="40"/>
      <c r="F826" s="40"/>
      <c r="G826" s="41"/>
      <c r="I826" s="42"/>
    </row>
    <row r="827" spans="5:9" ht="15.75" customHeight="1">
      <c r="E827" s="40"/>
      <c r="F827" s="40"/>
      <c r="G827" s="41"/>
      <c r="I827" s="42"/>
    </row>
    <row r="828" spans="5:9" ht="15.75" customHeight="1">
      <c r="E828" s="40"/>
      <c r="F828" s="40"/>
      <c r="G828" s="41"/>
      <c r="I828" s="42"/>
    </row>
    <row r="829" spans="5:9" ht="15.75" customHeight="1">
      <c r="E829" s="40"/>
      <c r="F829" s="40"/>
      <c r="G829" s="41"/>
      <c r="I829" s="42"/>
    </row>
    <row r="830" spans="5:9" ht="15.75" customHeight="1">
      <c r="E830" s="40"/>
      <c r="F830" s="40"/>
      <c r="G830" s="41"/>
      <c r="I830" s="42"/>
    </row>
    <row r="831" spans="5:9" ht="15.75" customHeight="1">
      <c r="E831" s="40"/>
      <c r="F831" s="40"/>
      <c r="G831" s="41"/>
      <c r="I831" s="42"/>
    </row>
    <row r="832" spans="5:9" ht="15.75" customHeight="1">
      <c r="E832" s="40"/>
      <c r="F832" s="40"/>
      <c r="G832" s="41"/>
      <c r="I832" s="42"/>
    </row>
    <row r="833" spans="5:9" ht="15.75" customHeight="1">
      <c r="E833" s="40"/>
      <c r="F833" s="40"/>
      <c r="G833" s="41"/>
      <c r="I833" s="42"/>
    </row>
    <row r="834" spans="5:9" ht="15.75" customHeight="1">
      <c r="E834" s="40"/>
      <c r="F834" s="40"/>
      <c r="G834" s="41"/>
      <c r="I834" s="42"/>
    </row>
    <row r="835" spans="5:9" ht="15.75" customHeight="1">
      <c r="E835" s="40"/>
      <c r="F835" s="40"/>
      <c r="G835" s="41"/>
      <c r="I835" s="42"/>
    </row>
    <row r="836" spans="5:9" ht="15.75" customHeight="1">
      <c r="E836" s="40"/>
      <c r="F836" s="40"/>
      <c r="G836" s="41"/>
      <c r="I836" s="42"/>
    </row>
    <row r="837" spans="5:9" ht="15.75" customHeight="1">
      <c r="E837" s="40"/>
      <c r="F837" s="40"/>
      <c r="G837" s="41"/>
      <c r="I837" s="42"/>
    </row>
    <row r="838" spans="5:9" ht="15.75" customHeight="1">
      <c r="E838" s="40"/>
      <c r="F838" s="40"/>
      <c r="G838" s="41"/>
      <c r="I838" s="42"/>
    </row>
    <row r="839" spans="5:9" ht="15.75" customHeight="1">
      <c r="E839" s="40"/>
      <c r="F839" s="40"/>
      <c r="G839" s="41"/>
      <c r="I839" s="42"/>
    </row>
    <row r="840" spans="5:9" ht="15.75" customHeight="1">
      <c r="E840" s="40"/>
      <c r="F840" s="40"/>
      <c r="G840" s="41"/>
      <c r="I840" s="42"/>
    </row>
    <row r="841" spans="5:9" ht="15.75" customHeight="1">
      <c r="E841" s="40"/>
      <c r="F841" s="40"/>
      <c r="G841" s="41"/>
      <c r="I841" s="42"/>
    </row>
    <row r="842" spans="5:9" ht="15.75" customHeight="1">
      <c r="E842" s="40"/>
      <c r="F842" s="40"/>
      <c r="G842" s="41"/>
      <c r="I842" s="42"/>
    </row>
    <row r="843" spans="5:9" ht="15.75" customHeight="1">
      <c r="E843" s="40"/>
      <c r="F843" s="40"/>
      <c r="G843" s="41"/>
      <c r="I843" s="42"/>
    </row>
    <row r="844" spans="5:9" ht="15.75" customHeight="1">
      <c r="E844" s="40"/>
      <c r="F844" s="40"/>
      <c r="G844" s="41"/>
      <c r="I844" s="42"/>
    </row>
    <row r="845" spans="5:9" ht="15.75" customHeight="1">
      <c r="E845" s="40"/>
      <c r="F845" s="40"/>
      <c r="G845" s="41"/>
      <c r="I845" s="42"/>
    </row>
    <row r="846" spans="5:9" ht="15.75" customHeight="1">
      <c r="E846" s="40"/>
      <c r="F846" s="40"/>
      <c r="G846" s="41"/>
      <c r="I846" s="42"/>
    </row>
    <row r="847" spans="5:9" ht="15.75" customHeight="1">
      <c r="E847" s="40"/>
      <c r="F847" s="40"/>
      <c r="G847" s="41"/>
      <c r="I847" s="42"/>
    </row>
    <row r="848" spans="5:9" ht="15.75" customHeight="1">
      <c r="E848" s="40"/>
      <c r="F848" s="40"/>
      <c r="G848" s="41"/>
      <c r="I848" s="42"/>
    </row>
    <row r="849" spans="5:9" ht="15.75" customHeight="1">
      <c r="E849" s="40"/>
      <c r="F849" s="40"/>
      <c r="G849" s="41"/>
      <c r="I849" s="42"/>
    </row>
    <row r="850" spans="5:9" ht="15.75" customHeight="1">
      <c r="E850" s="40"/>
      <c r="F850" s="40"/>
      <c r="G850" s="41"/>
      <c r="I850" s="42"/>
    </row>
    <row r="851" spans="5:9" ht="15.75" customHeight="1">
      <c r="E851" s="40"/>
      <c r="F851" s="40"/>
      <c r="G851" s="41"/>
      <c r="I851" s="42"/>
    </row>
    <row r="852" spans="5:9" ht="15.75" customHeight="1">
      <c r="E852" s="40"/>
      <c r="F852" s="40"/>
      <c r="G852" s="41"/>
      <c r="I852" s="42"/>
    </row>
    <row r="853" spans="5:9" ht="15.75" customHeight="1">
      <c r="E853" s="40"/>
      <c r="F853" s="40"/>
      <c r="G853" s="41"/>
      <c r="I853" s="42"/>
    </row>
    <row r="854" spans="5:9" ht="15.75" customHeight="1">
      <c r="E854" s="40"/>
      <c r="F854" s="40"/>
      <c r="G854" s="41"/>
      <c r="I854" s="42"/>
    </row>
    <row r="855" spans="5:9" ht="15.75" customHeight="1">
      <c r="E855" s="40"/>
      <c r="F855" s="40"/>
      <c r="G855" s="41"/>
      <c r="I855" s="42"/>
    </row>
    <row r="856" spans="5:9" ht="15.75" customHeight="1">
      <c r="E856" s="40"/>
      <c r="F856" s="40"/>
      <c r="G856" s="41"/>
      <c r="I856" s="42"/>
    </row>
    <row r="857" spans="5:9" ht="15.75" customHeight="1">
      <c r="E857" s="40"/>
      <c r="F857" s="40"/>
      <c r="G857" s="41"/>
      <c r="I857" s="42"/>
    </row>
    <row r="858" spans="5:9" ht="15.75" customHeight="1">
      <c r="E858" s="40"/>
      <c r="F858" s="40"/>
      <c r="G858" s="41"/>
      <c r="I858" s="42"/>
    </row>
    <row r="859" spans="5:9" ht="15.75" customHeight="1">
      <c r="E859" s="40"/>
      <c r="F859" s="40"/>
      <c r="G859" s="41"/>
      <c r="I859" s="42"/>
    </row>
    <row r="860" spans="5:9" ht="15.75" customHeight="1">
      <c r="E860" s="40"/>
      <c r="F860" s="40"/>
      <c r="G860" s="41"/>
      <c r="I860" s="42"/>
    </row>
    <row r="861" spans="5:9" ht="15.75" customHeight="1">
      <c r="E861" s="40"/>
      <c r="F861" s="40"/>
      <c r="G861" s="41"/>
      <c r="I861" s="42"/>
    </row>
    <row r="862" spans="5:9" ht="15.75" customHeight="1">
      <c r="E862" s="40"/>
      <c r="F862" s="40"/>
      <c r="G862" s="41"/>
      <c r="I862" s="42"/>
    </row>
    <row r="863" spans="5:9" ht="15.75" customHeight="1">
      <c r="E863" s="40"/>
      <c r="F863" s="40"/>
      <c r="G863" s="41"/>
      <c r="I863" s="42"/>
    </row>
    <row r="864" spans="5:9" ht="15.75" customHeight="1">
      <c r="E864" s="40"/>
      <c r="F864" s="40"/>
      <c r="G864" s="41"/>
      <c r="I864" s="42"/>
    </row>
    <row r="865" spans="5:9" ht="15.75" customHeight="1">
      <c r="E865" s="40"/>
      <c r="F865" s="40"/>
      <c r="G865" s="41"/>
      <c r="I865" s="42"/>
    </row>
    <row r="866" spans="5:9" ht="15.75" customHeight="1">
      <c r="E866" s="40"/>
      <c r="F866" s="40"/>
      <c r="G866" s="41"/>
      <c r="I866" s="42"/>
    </row>
    <row r="867" spans="5:9" ht="15.75" customHeight="1">
      <c r="E867" s="40"/>
      <c r="F867" s="40"/>
      <c r="G867" s="41"/>
      <c r="I867" s="42"/>
    </row>
    <row r="868" spans="5:9" ht="15.75" customHeight="1">
      <c r="E868" s="40"/>
      <c r="F868" s="40"/>
      <c r="G868" s="41"/>
      <c r="I868" s="42"/>
    </row>
    <row r="869" spans="5:9" ht="15.75" customHeight="1">
      <c r="E869" s="40"/>
      <c r="F869" s="40"/>
      <c r="G869" s="41"/>
      <c r="I869" s="42"/>
    </row>
    <row r="870" spans="5:9" ht="15.75" customHeight="1">
      <c r="E870" s="40"/>
      <c r="F870" s="40"/>
      <c r="G870" s="41"/>
      <c r="I870" s="42"/>
    </row>
    <row r="871" spans="5:9" ht="15.75" customHeight="1">
      <c r="E871" s="40"/>
      <c r="F871" s="40"/>
      <c r="G871" s="41"/>
      <c r="I871" s="42"/>
    </row>
    <row r="872" spans="5:9" ht="15.75" customHeight="1">
      <c r="E872" s="40"/>
      <c r="F872" s="40"/>
      <c r="G872" s="41"/>
      <c r="I872" s="42"/>
    </row>
    <row r="873" spans="5:9" ht="15.75" customHeight="1">
      <c r="E873" s="40"/>
      <c r="F873" s="40"/>
      <c r="G873" s="41"/>
      <c r="I873" s="42"/>
    </row>
    <row r="874" spans="5:9" ht="15.75" customHeight="1">
      <c r="E874" s="40"/>
      <c r="F874" s="40"/>
      <c r="G874" s="41"/>
      <c r="I874" s="42"/>
    </row>
    <row r="875" spans="5:9" ht="15.75" customHeight="1">
      <c r="E875" s="40"/>
      <c r="F875" s="40"/>
      <c r="G875" s="41"/>
      <c r="I875" s="42"/>
    </row>
    <row r="876" spans="5:9" ht="15.75" customHeight="1">
      <c r="E876" s="40"/>
      <c r="F876" s="40"/>
      <c r="G876" s="41"/>
      <c r="I876" s="42"/>
    </row>
    <row r="877" spans="5:9" ht="15.75" customHeight="1">
      <c r="E877" s="40"/>
      <c r="F877" s="40"/>
      <c r="G877" s="41"/>
      <c r="I877" s="42"/>
    </row>
    <row r="878" spans="5:9" ht="15.75" customHeight="1">
      <c r="E878" s="40"/>
      <c r="F878" s="40"/>
      <c r="G878" s="41"/>
      <c r="I878" s="42"/>
    </row>
    <row r="879" spans="5:9" ht="15.75" customHeight="1">
      <c r="E879" s="40"/>
      <c r="F879" s="40"/>
      <c r="G879" s="41"/>
      <c r="I879" s="42"/>
    </row>
    <row r="880" spans="5:9" ht="15.75" customHeight="1">
      <c r="E880" s="40"/>
      <c r="F880" s="40"/>
      <c r="G880" s="41"/>
      <c r="I880" s="42"/>
    </row>
    <row r="881" spans="5:9" ht="15.75" customHeight="1">
      <c r="E881" s="40"/>
      <c r="F881" s="40"/>
      <c r="G881" s="41"/>
      <c r="I881" s="42"/>
    </row>
    <row r="882" spans="5:9" ht="15.75" customHeight="1">
      <c r="E882" s="40"/>
      <c r="F882" s="40"/>
      <c r="G882" s="41"/>
      <c r="I882" s="42"/>
    </row>
    <row r="883" spans="5:9" ht="15.75" customHeight="1">
      <c r="E883" s="40"/>
      <c r="F883" s="40"/>
      <c r="G883" s="41"/>
      <c r="I883" s="42"/>
    </row>
    <row r="884" spans="5:9" ht="15.75" customHeight="1">
      <c r="E884" s="40"/>
      <c r="F884" s="40"/>
      <c r="G884" s="41"/>
      <c r="I884" s="42"/>
    </row>
    <row r="885" spans="5:9" ht="15.75" customHeight="1">
      <c r="E885" s="40"/>
      <c r="F885" s="40"/>
      <c r="G885" s="41"/>
      <c r="I885" s="42"/>
    </row>
    <row r="886" spans="5:9" ht="15.75" customHeight="1">
      <c r="E886" s="40"/>
      <c r="F886" s="40"/>
      <c r="G886" s="41"/>
      <c r="I886" s="42"/>
    </row>
    <row r="887" spans="5:9" ht="15.75" customHeight="1">
      <c r="E887" s="40"/>
      <c r="F887" s="40"/>
      <c r="G887" s="41"/>
      <c r="I887" s="42"/>
    </row>
    <row r="888" spans="5:9" ht="15.75" customHeight="1">
      <c r="E888" s="40"/>
      <c r="F888" s="40"/>
      <c r="G888" s="41"/>
      <c r="I888" s="42"/>
    </row>
    <row r="889" spans="5:9" ht="15.75" customHeight="1">
      <c r="E889" s="40"/>
      <c r="F889" s="40"/>
      <c r="G889" s="41"/>
      <c r="I889" s="42"/>
    </row>
    <row r="890" spans="5:9" ht="15.75" customHeight="1">
      <c r="E890" s="40"/>
      <c r="F890" s="40"/>
      <c r="G890" s="41"/>
      <c r="I890" s="42"/>
    </row>
    <row r="891" spans="5:9" ht="15.75" customHeight="1">
      <c r="E891" s="40"/>
      <c r="F891" s="40"/>
      <c r="G891" s="41"/>
      <c r="I891" s="42"/>
    </row>
    <row r="892" spans="5:9" ht="15.75" customHeight="1">
      <c r="E892" s="40"/>
      <c r="F892" s="40"/>
      <c r="G892" s="41"/>
      <c r="I892" s="42"/>
    </row>
    <row r="893" spans="5:9" ht="15.75" customHeight="1">
      <c r="E893" s="40"/>
      <c r="F893" s="40"/>
      <c r="G893" s="41"/>
      <c r="I893" s="42"/>
    </row>
    <row r="894" spans="5:9" ht="15.75" customHeight="1">
      <c r="E894" s="40"/>
      <c r="F894" s="40"/>
      <c r="G894" s="41"/>
      <c r="I894" s="42"/>
    </row>
    <row r="895" spans="5:9" ht="15.75" customHeight="1">
      <c r="E895" s="40"/>
      <c r="F895" s="40"/>
      <c r="G895" s="41"/>
      <c r="I895" s="42"/>
    </row>
    <row r="896" spans="5:9" ht="15.75" customHeight="1">
      <c r="E896" s="40"/>
      <c r="F896" s="40"/>
      <c r="G896" s="41"/>
      <c r="I896" s="42"/>
    </row>
    <row r="897" spans="5:9" ht="15.75" customHeight="1">
      <c r="E897" s="40"/>
      <c r="F897" s="40"/>
      <c r="G897" s="41"/>
      <c r="I897" s="42"/>
    </row>
    <row r="898" spans="5:9" ht="15.75" customHeight="1">
      <c r="E898" s="40"/>
      <c r="F898" s="40"/>
      <c r="G898" s="41"/>
      <c r="I898" s="42"/>
    </row>
    <row r="899" spans="5:9" ht="15.75" customHeight="1">
      <c r="E899" s="40"/>
      <c r="F899" s="40"/>
      <c r="G899" s="41"/>
      <c r="I899" s="42"/>
    </row>
    <row r="900" spans="5:9" ht="15.75" customHeight="1">
      <c r="E900" s="40"/>
      <c r="F900" s="40"/>
      <c r="G900" s="41"/>
      <c r="I900" s="42"/>
    </row>
    <row r="901" spans="5:9" ht="15.75" customHeight="1">
      <c r="E901" s="40"/>
      <c r="F901" s="40"/>
      <c r="G901" s="41"/>
      <c r="I901" s="42"/>
    </row>
    <row r="902" spans="5:9" ht="15.75" customHeight="1">
      <c r="E902" s="40"/>
      <c r="F902" s="40"/>
      <c r="G902" s="41"/>
      <c r="I902" s="42"/>
    </row>
    <row r="903" spans="5:9" ht="15.75" customHeight="1">
      <c r="E903" s="40"/>
      <c r="F903" s="40"/>
      <c r="G903" s="41"/>
      <c r="I903" s="42"/>
    </row>
    <row r="904" spans="5:9" ht="15.75" customHeight="1">
      <c r="E904" s="40"/>
      <c r="F904" s="40"/>
      <c r="G904" s="41"/>
      <c r="I904" s="42"/>
    </row>
    <row r="905" spans="5:9" ht="15.75" customHeight="1">
      <c r="E905" s="40"/>
      <c r="F905" s="40"/>
      <c r="G905" s="41"/>
      <c r="I905" s="42"/>
    </row>
    <row r="906" spans="5:9" ht="15.75" customHeight="1">
      <c r="E906" s="40"/>
      <c r="F906" s="40"/>
      <c r="G906" s="41"/>
      <c r="I906" s="42"/>
    </row>
    <row r="907" spans="5:9" ht="15.75" customHeight="1">
      <c r="E907" s="40"/>
      <c r="F907" s="40"/>
      <c r="G907" s="41"/>
      <c r="I907" s="42"/>
    </row>
    <row r="908" spans="5:9" ht="15.75" customHeight="1">
      <c r="E908" s="40"/>
      <c r="F908" s="40"/>
      <c r="G908" s="41"/>
      <c r="I908" s="42"/>
    </row>
    <row r="909" spans="5:9" ht="15.75" customHeight="1">
      <c r="E909" s="40"/>
      <c r="F909" s="40"/>
      <c r="G909" s="41"/>
      <c r="I909" s="42"/>
    </row>
    <row r="910" spans="5:9" ht="15.75" customHeight="1">
      <c r="E910" s="40"/>
      <c r="F910" s="40"/>
      <c r="G910" s="41"/>
      <c r="I910" s="42"/>
    </row>
    <row r="911" spans="5:9" ht="15.75" customHeight="1">
      <c r="E911" s="40"/>
      <c r="F911" s="40"/>
      <c r="G911" s="41"/>
      <c r="I911" s="42"/>
    </row>
    <row r="912" spans="5:9" ht="15.75" customHeight="1">
      <c r="E912" s="40"/>
      <c r="F912" s="40"/>
      <c r="G912" s="41"/>
      <c r="I912" s="42"/>
    </row>
    <row r="913" spans="5:9" ht="15.75" customHeight="1">
      <c r="E913" s="40"/>
      <c r="F913" s="40"/>
      <c r="G913" s="41"/>
      <c r="I913" s="42"/>
    </row>
    <row r="914" spans="5:9" ht="15.75" customHeight="1">
      <c r="E914" s="40"/>
      <c r="F914" s="40"/>
      <c r="G914" s="41"/>
      <c r="I914" s="42"/>
    </row>
    <row r="915" spans="5:9" ht="15.75" customHeight="1">
      <c r="E915" s="40"/>
      <c r="F915" s="40"/>
      <c r="G915" s="41"/>
      <c r="I915" s="42"/>
    </row>
    <row r="916" spans="5:9" ht="15.75" customHeight="1">
      <c r="E916" s="40"/>
      <c r="F916" s="40"/>
      <c r="G916" s="41"/>
      <c r="I916" s="42"/>
    </row>
    <row r="917" spans="5:9" ht="15.75" customHeight="1">
      <c r="E917" s="40"/>
      <c r="F917" s="40"/>
      <c r="G917" s="41"/>
      <c r="I917" s="42"/>
    </row>
    <row r="918" spans="5:9" ht="15.75" customHeight="1">
      <c r="E918" s="40"/>
      <c r="F918" s="40"/>
      <c r="G918" s="41"/>
      <c r="I918" s="42"/>
    </row>
    <row r="919" spans="5:9" ht="15.75" customHeight="1">
      <c r="E919" s="40"/>
      <c r="F919" s="40"/>
      <c r="G919" s="41"/>
      <c r="I919" s="42"/>
    </row>
    <row r="920" spans="5:9" ht="15.75" customHeight="1">
      <c r="E920" s="40"/>
      <c r="F920" s="40"/>
      <c r="G920" s="41"/>
      <c r="I920" s="42"/>
    </row>
    <row r="921" spans="5:9" ht="15.75" customHeight="1">
      <c r="E921" s="40"/>
      <c r="F921" s="40"/>
      <c r="G921" s="41"/>
      <c r="I921" s="42"/>
    </row>
    <row r="922" spans="5:9" ht="15.75" customHeight="1">
      <c r="E922" s="40"/>
      <c r="F922" s="40"/>
      <c r="G922" s="41"/>
      <c r="I922" s="42"/>
    </row>
    <row r="923" spans="5:9" ht="15.75" customHeight="1">
      <c r="E923" s="40"/>
      <c r="F923" s="40"/>
      <c r="G923" s="41"/>
      <c r="I923" s="42"/>
    </row>
    <row r="924" spans="5:9" ht="15.75" customHeight="1">
      <c r="E924" s="40"/>
      <c r="F924" s="40"/>
      <c r="G924" s="41"/>
      <c r="I924" s="42"/>
    </row>
    <row r="925" spans="5:9" ht="15.75" customHeight="1">
      <c r="E925" s="40"/>
      <c r="F925" s="40"/>
      <c r="G925" s="41"/>
      <c r="I925" s="42"/>
    </row>
    <row r="926" spans="5:9" ht="15.75" customHeight="1">
      <c r="E926" s="40"/>
      <c r="F926" s="40"/>
      <c r="G926" s="41"/>
      <c r="I926" s="42"/>
    </row>
    <row r="927" spans="5:9" ht="15.75" customHeight="1">
      <c r="E927" s="40"/>
      <c r="F927" s="40"/>
      <c r="G927" s="41"/>
      <c r="I927" s="42"/>
    </row>
    <row r="928" spans="5:9" ht="15.75" customHeight="1">
      <c r="E928" s="40"/>
      <c r="F928" s="40"/>
      <c r="G928" s="41"/>
      <c r="I928" s="42"/>
    </row>
    <row r="929" spans="5:9" ht="15.75" customHeight="1">
      <c r="E929" s="40"/>
      <c r="F929" s="40"/>
      <c r="G929" s="41"/>
      <c r="I929" s="42"/>
    </row>
    <row r="930" spans="5:9" ht="15.75" customHeight="1">
      <c r="E930" s="40"/>
      <c r="F930" s="40"/>
      <c r="G930" s="41"/>
      <c r="I930" s="42"/>
    </row>
    <row r="931" spans="5:9" ht="15.75" customHeight="1">
      <c r="E931" s="40"/>
      <c r="F931" s="40"/>
      <c r="G931" s="41"/>
      <c r="I931" s="42"/>
    </row>
    <row r="932" spans="5:9" ht="15.75" customHeight="1">
      <c r="E932" s="40"/>
      <c r="F932" s="40"/>
      <c r="G932" s="41"/>
      <c r="I932" s="42"/>
    </row>
    <row r="933" spans="5:9" ht="15.75" customHeight="1">
      <c r="E933" s="40"/>
      <c r="F933" s="40"/>
      <c r="G933" s="41"/>
      <c r="I933" s="42"/>
    </row>
    <row r="934" spans="5:9" ht="15.75" customHeight="1">
      <c r="E934" s="40"/>
      <c r="F934" s="40"/>
      <c r="G934" s="41"/>
      <c r="I934" s="42"/>
    </row>
    <row r="935" spans="5:9" ht="15.75" customHeight="1">
      <c r="E935" s="40"/>
      <c r="F935" s="40"/>
      <c r="G935" s="41"/>
      <c r="I935" s="42"/>
    </row>
    <row r="936" spans="5:9" ht="15.75" customHeight="1">
      <c r="E936" s="40"/>
      <c r="F936" s="40"/>
      <c r="G936" s="41"/>
      <c r="I936" s="42"/>
    </row>
    <row r="937" spans="5:9" ht="15.75" customHeight="1">
      <c r="E937" s="40"/>
      <c r="F937" s="40"/>
      <c r="G937" s="41"/>
      <c r="I937" s="42"/>
    </row>
    <row r="938" spans="5:9" ht="15.75" customHeight="1">
      <c r="E938" s="40"/>
      <c r="F938" s="40"/>
      <c r="G938" s="41"/>
      <c r="I938" s="42"/>
    </row>
    <row r="939" spans="5:9" ht="15.75" customHeight="1">
      <c r="E939" s="40"/>
      <c r="F939" s="40"/>
      <c r="G939" s="41"/>
      <c r="I939" s="42"/>
    </row>
    <row r="940" spans="5:9" ht="15.75" customHeight="1">
      <c r="E940" s="40"/>
      <c r="F940" s="40"/>
      <c r="G940" s="41"/>
      <c r="I940" s="42"/>
    </row>
    <row r="941" spans="5:9" ht="15.75" customHeight="1">
      <c r="E941" s="40"/>
      <c r="F941" s="40"/>
      <c r="G941" s="41"/>
      <c r="I941" s="42"/>
    </row>
    <row r="942" spans="5:9" ht="15.75" customHeight="1">
      <c r="E942" s="40"/>
      <c r="F942" s="40"/>
      <c r="G942" s="41"/>
      <c r="I942" s="42"/>
    </row>
    <row r="943" spans="5:9" ht="15.75" customHeight="1">
      <c r="E943" s="40"/>
      <c r="F943" s="40"/>
      <c r="G943" s="41"/>
      <c r="I943" s="42"/>
    </row>
    <row r="944" spans="5:9" ht="15.75" customHeight="1">
      <c r="E944" s="40"/>
      <c r="F944" s="40"/>
      <c r="G944" s="41"/>
      <c r="I944" s="42"/>
    </row>
    <row r="945" spans="5:9" ht="15.75" customHeight="1">
      <c r="E945" s="40"/>
      <c r="F945" s="40"/>
      <c r="G945" s="41"/>
      <c r="I945" s="42"/>
    </row>
    <row r="946" spans="5:9" ht="15.75" customHeight="1">
      <c r="E946" s="40"/>
      <c r="F946" s="40"/>
      <c r="G946" s="41"/>
      <c r="I946" s="42"/>
    </row>
    <row r="947" spans="5:9" ht="15.75" customHeight="1">
      <c r="E947" s="40"/>
      <c r="F947" s="40"/>
      <c r="G947" s="41"/>
      <c r="I947" s="42"/>
    </row>
    <row r="948" spans="5:9" ht="15.75" customHeight="1">
      <c r="E948" s="40"/>
      <c r="F948" s="40"/>
      <c r="G948" s="41"/>
      <c r="I948" s="42"/>
    </row>
    <row r="949" spans="5:9" ht="15.75" customHeight="1">
      <c r="E949" s="40"/>
      <c r="F949" s="40"/>
      <c r="G949" s="41"/>
      <c r="I949" s="42"/>
    </row>
    <row r="950" spans="5:9" ht="15.75" customHeight="1">
      <c r="E950" s="40"/>
      <c r="F950" s="40"/>
      <c r="G950" s="41"/>
      <c r="I950" s="42"/>
    </row>
    <row r="951" spans="5:9" ht="15.75" customHeight="1">
      <c r="E951" s="40"/>
      <c r="F951" s="40"/>
      <c r="G951" s="41"/>
      <c r="I951" s="42"/>
    </row>
    <row r="952" spans="5:9" ht="15.75" customHeight="1">
      <c r="E952" s="40"/>
      <c r="F952" s="40"/>
      <c r="G952" s="41"/>
      <c r="I952" s="42"/>
    </row>
    <row r="953" spans="5:9" ht="15.75" customHeight="1">
      <c r="E953" s="40"/>
      <c r="F953" s="40"/>
      <c r="G953" s="41"/>
      <c r="I953" s="42"/>
    </row>
    <row r="954" spans="5:9" ht="15.75" customHeight="1">
      <c r="E954" s="40"/>
      <c r="F954" s="40"/>
      <c r="G954" s="41"/>
      <c r="I954" s="42"/>
    </row>
    <row r="955" spans="5:9" ht="15.75" customHeight="1">
      <c r="E955" s="40"/>
      <c r="F955" s="40"/>
      <c r="G955" s="41"/>
      <c r="I955" s="42"/>
    </row>
    <row r="956" spans="5:9" ht="15.75" customHeight="1">
      <c r="E956" s="40"/>
      <c r="F956" s="40"/>
      <c r="G956" s="41"/>
      <c r="I956" s="42"/>
    </row>
    <row r="957" spans="5:9" ht="15.75" customHeight="1">
      <c r="E957" s="40"/>
      <c r="F957" s="40"/>
      <c r="G957" s="41"/>
      <c r="I957" s="42"/>
    </row>
    <row r="958" spans="5:9" ht="15.75" customHeight="1">
      <c r="E958" s="40"/>
      <c r="F958" s="40"/>
      <c r="G958" s="41"/>
      <c r="I958" s="42"/>
    </row>
    <row r="959" spans="5:9" ht="15.75" customHeight="1">
      <c r="E959" s="40"/>
      <c r="F959" s="40"/>
      <c r="G959" s="41"/>
      <c r="I959" s="42"/>
    </row>
    <row r="960" spans="5:9" ht="15.75" customHeight="1">
      <c r="E960" s="40"/>
      <c r="F960" s="40"/>
      <c r="G960" s="41"/>
      <c r="I960" s="42"/>
    </row>
    <row r="961" spans="5:9" ht="15.75" customHeight="1">
      <c r="E961" s="40"/>
      <c r="F961" s="40"/>
      <c r="G961" s="41"/>
      <c r="I961" s="42"/>
    </row>
    <row r="962" spans="5:9" ht="15.75" customHeight="1">
      <c r="E962" s="40"/>
      <c r="F962" s="40"/>
      <c r="G962" s="41"/>
      <c r="I962" s="42"/>
    </row>
    <row r="963" spans="5:9" ht="15.75" customHeight="1">
      <c r="E963" s="40"/>
      <c r="F963" s="40"/>
      <c r="G963" s="41"/>
      <c r="I963" s="42"/>
    </row>
    <row r="964" spans="5:9" ht="15.75" customHeight="1">
      <c r="E964" s="40"/>
      <c r="F964" s="40"/>
      <c r="G964" s="41"/>
      <c r="I964" s="42"/>
    </row>
    <row r="965" spans="5:9" ht="15.75" customHeight="1">
      <c r="E965" s="40"/>
      <c r="F965" s="40"/>
      <c r="G965" s="41"/>
      <c r="I965" s="42"/>
    </row>
    <row r="966" spans="5:9" ht="15.75" customHeight="1">
      <c r="E966" s="40"/>
      <c r="F966" s="40"/>
      <c r="G966" s="41"/>
      <c r="I966" s="42"/>
    </row>
    <row r="967" spans="5:9" ht="15.75" customHeight="1">
      <c r="E967" s="40"/>
      <c r="F967" s="40"/>
      <c r="G967" s="41"/>
      <c r="I967" s="42"/>
    </row>
    <row r="968" spans="5:9" ht="15.75" customHeight="1">
      <c r="E968" s="40"/>
      <c r="F968" s="40"/>
      <c r="G968" s="41"/>
      <c r="I968" s="42"/>
    </row>
    <row r="969" spans="5:9" ht="15.75" customHeight="1">
      <c r="E969" s="40"/>
      <c r="F969" s="40"/>
      <c r="G969" s="41"/>
      <c r="I969" s="42"/>
    </row>
    <row r="970" spans="5:9" ht="15.75" customHeight="1">
      <c r="E970" s="40"/>
      <c r="F970" s="40"/>
      <c r="G970" s="41"/>
      <c r="I970" s="42"/>
    </row>
    <row r="971" spans="5:9" ht="15.75" customHeight="1">
      <c r="E971" s="40"/>
      <c r="F971" s="40"/>
      <c r="G971" s="41"/>
      <c r="I971" s="42"/>
    </row>
    <row r="972" spans="5:9" ht="15.75" customHeight="1">
      <c r="E972" s="40"/>
      <c r="F972" s="40"/>
      <c r="G972" s="41"/>
      <c r="I972" s="42"/>
    </row>
    <row r="973" spans="5:9" ht="15.75" customHeight="1">
      <c r="E973" s="40"/>
      <c r="F973" s="40"/>
      <c r="G973" s="41"/>
      <c r="I973" s="42"/>
    </row>
    <row r="974" spans="5:9" ht="15.75" customHeight="1">
      <c r="E974" s="40"/>
      <c r="F974" s="40"/>
      <c r="G974" s="41"/>
      <c r="I974" s="42"/>
    </row>
    <row r="975" spans="5:9" ht="15.75" customHeight="1">
      <c r="E975" s="40"/>
      <c r="F975" s="40"/>
      <c r="G975" s="41"/>
      <c r="I975" s="42"/>
    </row>
    <row r="976" spans="5:9" ht="15.75" customHeight="1">
      <c r="E976" s="40"/>
      <c r="F976" s="40"/>
      <c r="G976" s="41"/>
      <c r="I976" s="42"/>
    </row>
    <row r="977" spans="5:9" ht="15.75" customHeight="1">
      <c r="E977" s="40"/>
      <c r="F977" s="40"/>
      <c r="G977" s="41"/>
      <c r="I977" s="42"/>
    </row>
    <row r="978" spans="5:9" ht="15.75" customHeight="1">
      <c r="E978" s="40"/>
      <c r="F978" s="40"/>
      <c r="G978" s="41"/>
      <c r="I978" s="42"/>
    </row>
    <row r="979" spans="5:9" ht="15.75" customHeight="1">
      <c r="E979" s="40"/>
      <c r="F979" s="40"/>
      <c r="G979" s="41"/>
      <c r="I979" s="42"/>
    </row>
    <row r="980" spans="5:9" ht="15.75" customHeight="1">
      <c r="E980" s="40"/>
      <c r="F980" s="40"/>
      <c r="G980" s="41"/>
      <c r="I980" s="42"/>
    </row>
    <row r="981" spans="5:9" ht="15.75" customHeight="1">
      <c r="E981" s="40"/>
      <c r="F981" s="40"/>
      <c r="G981" s="41"/>
      <c r="I981" s="42"/>
    </row>
    <row r="982" spans="5:9" ht="15.75" customHeight="1">
      <c r="E982" s="40"/>
      <c r="F982" s="40"/>
      <c r="G982" s="41"/>
      <c r="I982" s="42"/>
    </row>
    <row r="983" spans="5:9" ht="15.75" customHeight="1">
      <c r="E983" s="40"/>
      <c r="F983" s="40"/>
      <c r="G983" s="41"/>
      <c r="I983" s="42"/>
    </row>
    <row r="984" spans="5:9" ht="15.75" customHeight="1">
      <c r="E984" s="40"/>
      <c r="F984" s="40"/>
      <c r="G984" s="41"/>
      <c r="I984" s="42"/>
    </row>
    <row r="985" spans="5:9" ht="15.75" customHeight="1">
      <c r="E985" s="40"/>
      <c r="F985" s="40"/>
      <c r="G985" s="41"/>
      <c r="I985" s="42"/>
    </row>
    <row r="986" spans="5:9" ht="15.75" customHeight="1">
      <c r="E986" s="40"/>
      <c r="F986" s="40"/>
      <c r="G986" s="41"/>
      <c r="I986" s="42"/>
    </row>
    <row r="987" spans="5:9" ht="15.75" customHeight="1">
      <c r="E987" s="40"/>
      <c r="F987" s="40"/>
      <c r="G987" s="41"/>
      <c r="I987" s="42"/>
    </row>
    <row r="988" spans="5:9" ht="15.75" customHeight="1">
      <c r="E988" s="40"/>
      <c r="F988" s="40"/>
      <c r="G988" s="41"/>
      <c r="I988" s="42"/>
    </row>
    <row r="989" spans="5:9" ht="15.75" customHeight="1">
      <c r="E989" s="40"/>
      <c r="F989" s="40"/>
      <c r="G989" s="41"/>
      <c r="I989" s="42"/>
    </row>
    <row r="990" spans="5:9" ht="15.75" customHeight="1">
      <c r="E990" s="40"/>
      <c r="F990" s="40"/>
      <c r="G990" s="41"/>
      <c r="I990" s="42"/>
    </row>
    <row r="991" spans="5:9" ht="15.75" customHeight="1">
      <c r="E991" s="40"/>
      <c r="F991" s="40"/>
      <c r="G991" s="41"/>
      <c r="I991" s="42"/>
    </row>
    <row r="992" spans="5:9" ht="15.75" customHeight="1">
      <c r="E992" s="40"/>
      <c r="F992" s="40"/>
      <c r="G992" s="41"/>
      <c r="I992" s="42"/>
    </row>
    <row r="993" spans="5:9" ht="15.75" customHeight="1">
      <c r="E993" s="40"/>
      <c r="F993" s="40"/>
      <c r="G993" s="41"/>
      <c r="I993" s="42"/>
    </row>
    <row r="994" spans="5:9" ht="15.75" customHeight="1">
      <c r="E994" s="40"/>
      <c r="F994" s="40"/>
      <c r="G994" s="41"/>
      <c r="I994" s="42"/>
    </row>
    <row r="995" spans="5:9" ht="15.75" customHeight="1">
      <c r="E995" s="40"/>
      <c r="F995" s="40"/>
      <c r="G995" s="41"/>
      <c r="I995" s="42"/>
    </row>
    <row r="996" spans="5:9" ht="15.75" customHeight="1">
      <c r="E996" s="40"/>
      <c r="F996" s="40"/>
      <c r="G996" s="41"/>
      <c r="I996" s="42"/>
    </row>
    <row r="997" spans="5:9" ht="15.75" customHeight="1">
      <c r="E997" s="40"/>
      <c r="F997" s="40"/>
      <c r="G997" s="41"/>
      <c r="I997" s="42"/>
    </row>
    <row r="998" spans="5:9" ht="15.75" customHeight="1">
      <c r="E998" s="40"/>
      <c r="F998" s="40"/>
      <c r="G998" s="41"/>
      <c r="I998" s="42"/>
    </row>
    <row r="999" spans="5:9" ht="15.75" customHeight="1">
      <c r="E999" s="40"/>
      <c r="F999" s="40"/>
      <c r="G999" s="41"/>
      <c r="I999" s="42"/>
    </row>
    <row r="1000" spans="5:9" ht="15.75" customHeight="1">
      <c r="E1000" s="40"/>
      <c r="F1000" s="40"/>
      <c r="G1000" s="41"/>
      <c r="I1000" s="42"/>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 DE MEJORAM</vt:lpstr>
      <vt:lpstr>Hoja1</vt:lpstr>
      <vt:lpstr>Ppto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MARIO GRISALES</dc:creator>
  <cp:lastModifiedBy>Lizeth Mayerlin Sepulveda Rojas</cp:lastModifiedBy>
  <cp:lastPrinted>2022-10-19T20:59:20Z</cp:lastPrinted>
  <dcterms:created xsi:type="dcterms:W3CDTF">2010-02-24T13:59:50Z</dcterms:created>
  <dcterms:modified xsi:type="dcterms:W3CDTF">2022-10-19T21:03:10Z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0x010100EA1C3A52C6C5134387F0538D53F8599C</vt:lpwstr>
  </property>
  <property fmtid="{D5CDD505-2E9C-101B-9397-08002B2CF9AE}" pid="3" name="Nombre Doc">
    <vt:lpwstr>Plantilla calificacion de gestion febrero 21_2011</vt:lpwstr>
  </property>
  <property fmtid="{D5CDD505-2E9C-101B-9397-08002B2CF9AE}" pid="4" name="Fecha">
    <vt:lpwstr/>
  </property>
</Properties>
</file>